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3"/>
  </bookViews>
  <sheets>
    <sheet name="solo Rag" sheetId="1" r:id="rId1"/>
    <sheet name="duo Rag" sheetId="2" r:id="rId2"/>
    <sheet name="squadra Rag" sheetId="3" r:id="rId3"/>
    <sheet name="combo Rag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<sst xmlns="http://schemas.openxmlformats.org/spreadsheetml/2006/main" count="222" uniqueCount="113">
  <si>
    <t>Anno</t>
  </si>
  <si>
    <t>Società</t>
  </si>
  <si>
    <t>1 tec</t>
  </si>
  <si>
    <t>2 tec</t>
  </si>
  <si>
    <t>3 tec</t>
  </si>
  <si>
    <t>4 tec</t>
  </si>
  <si>
    <t>5 tec</t>
  </si>
  <si>
    <t>1 IA</t>
  </si>
  <si>
    <t>2 IA</t>
  </si>
  <si>
    <t>3 IA</t>
  </si>
  <si>
    <t>4 IA</t>
  </si>
  <si>
    <t>5 IA</t>
  </si>
  <si>
    <t>totale</t>
  </si>
  <si>
    <t>LUPINI LUCIA 97</t>
  </si>
  <si>
    <t>PESARO</t>
  </si>
  <si>
    <t>FERRATELLO EMILY 99</t>
  </si>
  <si>
    <t>UISP BOLZANO</t>
  </si>
  <si>
    <t>BOSELLI SILVIA 97</t>
  </si>
  <si>
    <t>BONDENO</t>
  </si>
  <si>
    <t>INGINO ILENIA 98</t>
  </si>
  <si>
    <t>SWEET TEAM</t>
  </si>
  <si>
    <t>MUSTO M. CRISTINA 98</t>
  </si>
  <si>
    <t>SEVEN SYNCRO</t>
  </si>
  <si>
    <t>FORLAZZINI GLORIA 99</t>
  </si>
  <si>
    <t>ZANOTTI SOFIA 99</t>
  </si>
  <si>
    <t>MARSURA REBECCA 97</t>
  </si>
  <si>
    <t>PINEROLO</t>
  </si>
  <si>
    <t>NICOLINI MARTINA 97</t>
  </si>
  <si>
    <t>ZANNA LETIZIA 99</t>
  </si>
  <si>
    <t>CN UISP BO</t>
  </si>
  <si>
    <t>COPPOLA VALERIA 97</t>
  </si>
  <si>
    <t>MONTEROTONDO</t>
  </si>
  <si>
    <t>MARIOTTI ANGELICA 99</t>
  </si>
  <si>
    <t>BODY ART</t>
  </si>
  <si>
    <t>PROCACCINI CATERINA 99</t>
  </si>
  <si>
    <t>LIBRIZZI BEATRICE 99</t>
  </si>
  <si>
    <t>RIZZELLO VIVIANA 98</t>
  </si>
  <si>
    <t>UISP PINEROLO</t>
  </si>
  <si>
    <t>LARENTIS MARIA 99</t>
  </si>
  <si>
    <t>NUOT.TRENTINI</t>
  </si>
  <si>
    <t>DEIURI GLORIA 99</t>
  </si>
  <si>
    <t>GYMNASIUM</t>
  </si>
  <si>
    <t>MITROTTA MARTINA</t>
  </si>
  <si>
    <t>SENIGALLIA</t>
  </si>
  <si>
    <t>SCARPELLINI GIULIA 99</t>
  </si>
  <si>
    <t>ANGELINI AURORA 97</t>
  </si>
  <si>
    <t>GUERRA MARTINA 98</t>
  </si>
  <si>
    <t>SASSI SOFIA 97</t>
  </si>
  <si>
    <t>ACQUASPORT H2O</t>
  </si>
  <si>
    <t xml:space="preserve">CAVALLINI MICHELLE </t>
  </si>
  <si>
    <t>Cogn/Nome</t>
  </si>
  <si>
    <t>ANGELINI AURORA-</t>
  </si>
  <si>
    <t>LUPINI LUCIA</t>
  </si>
  <si>
    <t xml:space="preserve">PESARO </t>
  </si>
  <si>
    <t>CAVALLINI MICHELLE-</t>
  </si>
  <si>
    <t>VITALI MARTINA</t>
  </si>
  <si>
    <t>SARPIERI FRANCESCA-</t>
  </si>
  <si>
    <t>ROSSI MELISSA</t>
  </si>
  <si>
    <t>FORLAZZINI GLORIA-</t>
  </si>
  <si>
    <t>ZANOTTI SOFIA</t>
  </si>
  <si>
    <t>MIANA OLGA</t>
  </si>
  <si>
    <t>FEDELE VIRGINIA</t>
  </si>
  <si>
    <t>MUSTO M. CRISTINA-</t>
  </si>
  <si>
    <t>QUAQUARELLI ALESSANDRA</t>
  </si>
  <si>
    <t>HASSANAINE JASMINE-</t>
  </si>
  <si>
    <t xml:space="preserve">VERGANTI CATERINA </t>
  </si>
  <si>
    <t>GATTO ILARIA</t>
  </si>
  <si>
    <t>MADERNA GIORGIA</t>
  </si>
  <si>
    <t>BUSTO NUOTO</t>
  </si>
  <si>
    <t>PARISI FEDERICA-</t>
  </si>
  <si>
    <t>MARTELLI REBECCA(r.ROSSI)</t>
  </si>
  <si>
    <t>INGINO ILENIA-</t>
  </si>
  <si>
    <t>SPLENDI ELEONORA</t>
  </si>
  <si>
    <t>CELLINA MARTINA-</t>
  </si>
  <si>
    <t>MANTARRO GIORGIA</t>
  </si>
  <si>
    <t>DI CARLUCCIO FRANCESCA-</t>
  </si>
  <si>
    <t>MASTROPIETRO COSTANZA</t>
  </si>
  <si>
    <t>CAPACCIOLI ELISA-</t>
  </si>
  <si>
    <t>RIBEZZO GIULIA</t>
  </si>
  <si>
    <t>SESTO SYNCRO</t>
  </si>
  <si>
    <t>SCARPELLINI GIULIA</t>
  </si>
  <si>
    <t>PROCACCINI CATERINA</t>
  </si>
  <si>
    <t>MYFTIU ILDA-</t>
  </si>
  <si>
    <t>GUARESI VALENTINA</t>
  </si>
  <si>
    <t>MARIOTTI ANGELICA-</t>
  </si>
  <si>
    <t>BRANZANTI SARA</t>
  </si>
  <si>
    <t>COLLEONI GIULIA-</t>
  </si>
  <si>
    <t>FORTI LISA</t>
  </si>
  <si>
    <t>N° Atlete</t>
  </si>
  <si>
    <t>PESARO NUOTO2</t>
  </si>
  <si>
    <t>CN UISP BO 2</t>
  </si>
  <si>
    <t>ACQUASPORT</t>
  </si>
  <si>
    <t>PESARO NUOTO1</t>
  </si>
  <si>
    <t>BONDENO NUOTO</t>
  </si>
  <si>
    <t>CN UISP BO 1</t>
  </si>
  <si>
    <t xml:space="preserve">POL. MASI </t>
  </si>
  <si>
    <t>PESARO NUOTO</t>
  </si>
  <si>
    <t>ERCOLANI EMMA</t>
  </si>
  <si>
    <t>OTTOBONI GIOVANNA</t>
  </si>
  <si>
    <t>MENDICINO CHIARA</t>
  </si>
  <si>
    <t>GARDELLI GIULIA</t>
  </si>
  <si>
    <t>H2O</t>
  </si>
  <si>
    <t>Cognome e Nome</t>
  </si>
  <si>
    <t>CECCONI ROBERTA</t>
  </si>
  <si>
    <t>CECCHINI SARA</t>
  </si>
  <si>
    <t>BENEDETTI ESTER</t>
  </si>
  <si>
    <t>GIRONI CAMILLA</t>
  </si>
  <si>
    <t>FIORINI CECILIA</t>
  </si>
  <si>
    <t>BARTOLI SOFIA</t>
  </si>
  <si>
    <t>CORZANI CHIARA</t>
  </si>
  <si>
    <t>PRETI CATERINA</t>
  </si>
  <si>
    <r>
      <t xml:space="preserve">Cognome e Nome </t>
    </r>
    <r>
      <rPr>
        <b/>
        <sz val="10"/>
        <color indexed="10"/>
        <rFont val="Arial"/>
        <family val="2"/>
      </rPr>
      <t>AGO</t>
    </r>
  </si>
  <si>
    <r>
      <t xml:space="preserve">Cogn/Nome </t>
    </r>
    <r>
      <rPr>
        <b/>
        <sz val="10"/>
        <color indexed="10"/>
        <rFont val="Arial"/>
        <family val="2"/>
      </rPr>
      <t>AGO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</si>
</sst>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0.000"/>
    <numFmt numFmtId="192" formatCode="0.0"/>
    <numFmt numFmtId="193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90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91" fontId="1" fillId="0" borderId="1" xfId="0" applyNumberFormat="1" applyFon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0" fillId="4" borderId="4" xfId="0" applyFont="1" applyFill="1" applyBorder="1" applyAlignment="1" applyProtection="1">
      <alignment horizontal="right"/>
      <protection locked="0"/>
    </xf>
    <xf numFmtId="191" fontId="0" fillId="5" borderId="4" xfId="0" applyNumberFormat="1" applyFill="1" applyBorder="1" applyAlignment="1">
      <alignment/>
    </xf>
    <xf numFmtId="0" fontId="1" fillId="4" borderId="4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Alignment="1" applyProtection="1">
      <alignment horizontal="right"/>
      <protection locked="0"/>
    </xf>
    <xf numFmtId="191" fontId="0" fillId="5" borderId="7" xfId="0" applyNumberFormat="1" applyFill="1" applyBorder="1" applyAlignment="1">
      <alignment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19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19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91" fontId="1" fillId="0" borderId="1" xfId="0" applyNumberFormat="1" applyFont="1" applyBorder="1" applyAlignment="1">
      <alignment horizontal="center" vertical="center"/>
    </xf>
    <xf numFmtId="191" fontId="0" fillId="5" borderId="4" xfId="0" applyNumberFormat="1" applyFill="1" applyBorder="1" applyAlignment="1">
      <alignment horizontal="center" vertical="center"/>
    </xf>
    <xf numFmtId="0" fontId="0" fillId="0" borderId="7" xfId="0" applyBorder="1" applyAlignment="1">
      <alignment/>
    </xf>
    <xf numFmtId="191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191" fontId="0" fillId="0" borderId="4" xfId="0" applyNumberForma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90" fontId="1" fillId="2" borderId="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Border="1" applyAlignment="1" applyProtection="1">
      <alignment horizontal="left"/>
      <protection locked="0"/>
    </xf>
    <xf numFmtId="0" fontId="1" fillId="4" borderId="13" xfId="0" applyFont="1" applyFill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strike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I%20SOLO%20RAGAZ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DUO%20RAGAZZ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ISULT%20SQ%20CAT%20RA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ISULTATO%20COMBO%20RAGAZ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izio"/>
      <sheetName val="Dati gara"/>
      <sheetName val="Giurie Balletti"/>
      <sheetName val="Giurie obbligatori"/>
      <sheetName val="obbligatori"/>
      <sheetName val="Segreteria1"/>
      <sheetName val="Segreteria2"/>
      <sheetName val="Segreteria3"/>
      <sheetName val="Segreteria4"/>
      <sheetName val="Atlete"/>
      <sheetName val="punteggi"/>
      <sheetName val="Modulo"/>
      <sheetName val="Classifica finale"/>
      <sheetName val="Stampa"/>
      <sheetName val="Giudici"/>
      <sheetName val="Singoli"/>
      <sheetName val="Classifica soli"/>
      <sheetName val="Risultati Obbligatori"/>
      <sheetName val="Composizione duo"/>
      <sheetName val="Doppi"/>
      <sheetName val="Classifica doppi"/>
      <sheetName val="Risultati PTPL"/>
      <sheetName val="Composizione trio"/>
      <sheetName val="Trio"/>
      <sheetName val="Classifica trio"/>
      <sheetName val="Rapporto"/>
      <sheetName val="Composizione squadra"/>
      <sheetName val="Squadra"/>
      <sheetName val="Classifica squadra"/>
      <sheetName val="Classifica societa"/>
      <sheetName val="Dialogo1"/>
      <sheetName val="Ana_Atlete"/>
    </sheetNames>
    <sheetDataSet>
      <sheetData sheetId="1">
        <row r="16">
          <cell r="B16">
            <v>50</v>
          </cell>
        </row>
        <row r="17">
          <cell r="B17">
            <v>50</v>
          </cell>
        </row>
        <row r="18">
          <cell r="B18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25.7109375" style="0" customWidth="1"/>
    <col min="3" max="3" width="9.00390625" style="0" customWidth="1"/>
    <col min="4" max="4" width="19.421875" style="0" customWidth="1"/>
  </cols>
  <sheetData>
    <row r="1" spans="1:15" ht="13.5" thickBot="1">
      <c r="A1" s="30"/>
      <c r="B1" s="29" t="s">
        <v>111</v>
      </c>
      <c r="C1" s="28" t="s">
        <v>0</v>
      </c>
      <c r="D1" s="28" t="s">
        <v>1</v>
      </c>
      <c r="E1" s="28" t="s">
        <v>2</v>
      </c>
      <c r="F1" s="28" t="s">
        <v>3</v>
      </c>
      <c r="G1" s="28" t="s">
        <v>4</v>
      </c>
      <c r="H1" s="28" t="s">
        <v>5</v>
      </c>
      <c r="I1" s="28" t="s">
        <v>6</v>
      </c>
      <c r="J1" s="28" t="s">
        <v>7</v>
      </c>
      <c r="K1" s="28" t="s">
        <v>8</v>
      </c>
      <c r="L1" s="28" t="s">
        <v>9</v>
      </c>
      <c r="M1" s="28" t="s">
        <v>10</v>
      </c>
      <c r="N1" s="28" t="s">
        <v>11</v>
      </c>
      <c r="O1" s="28" t="s">
        <v>12</v>
      </c>
    </row>
    <row r="2" spans="1:15" ht="12.75">
      <c r="A2">
        <v>1</v>
      </c>
      <c r="B2" s="33" t="s">
        <v>97</v>
      </c>
      <c r="C2" s="40">
        <v>1997</v>
      </c>
      <c r="D2" s="41" t="s">
        <v>14</v>
      </c>
      <c r="E2" s="31">
        <v>64</v>
      </c>
      <c r="F2" s="26">
        <v>65</v>
      </c>
      <c r="G2" s="26">
        <v>73</v>
      </c>
      <c r="H2" s="26">
        <v>72</v>
      </c>
      <c r="I2" s="26">
        <v>65</v>
      </c>
      <c r="J2" s="26">
        <v>67</v>
      </c>
      <c r="K2" s="26">
        <v>67</v>
      </c>
      <c r="L2" s="26">
        <v>74</v>
      </c>
      <c r="M2" s="26">
        <v>71</v>
      </c>
      <c r="N2" s="26">
        <v>68</v>
      </c>
      <c r="O2" s="27">
        <v>68</v>
      </c>
    </row>
    <row r="3" spans="1:15" ht="12.75">
      <c r="A3">
        <v>2</v>
      </c>
      <c r="B3" s="34" t="s">
        <v>98</v>
      </c>
      <c r="C3" s="42">
        <v>1999</v>
      </c>
      <c r="D3" s="43" t="s">
        <v>18</v>
      </c>
      <c r="E3" s="32">
        <v>66</v>
      </c>
      <c r="F3" s="24">
        <v>65</v>
      </c>
      <c r="G3" s="24">
        <v>63</v>
      </c>
      <c r="H3" s="24">
        <v>72</v>
      </c>
      <c r="I3" s="24">
        <v>63</v>
      </c>
      <c r="J3" s="24">
        <v>70</v>
      </c>
      <c r="K3" s="24">
        <v>69</v>
      </c>
      <c r="L3" s="24">
        <v>65</v>
      </c>
      <c r="M3" s="24">
        <v>70</v>
      </c>
      <c r="N3" s="24">
        <v>66</v>
      </c>
      <c r="O3" s="25">
        <v>66.5</v>
      </c>
    </row>
    <row r="4" spans="1:15" ht="12.75">
      <c r="A4">
        <v>3</v>
      </c>
      <c r="B4" s="34" t="s">
        <v>99</v>
      </c>
      <c r="C4" s="42">
        <v>1998</v>
      </c>
      <c r="D4" s="43" t="s">
        <v>14</v>
      </c>
      <c r="E4" s="32">
        <v>63</v>
      </c>
      <c r="F4" s="24">
        <v>65</v>
      </c>
      <c r="G4" s="24">
        <v>67</v>
      </c>
      <c r="H4" s="24">
        <v>62</v>
      </c>
      <c r="I4" s="24">
        <v>63</v>
      </c>
      <c r="J4" s="24">
        <v>66</v>
      </c>
      <c r="K4" s="24">
        <v>67</v>
      </c>
      <c r="L4" s="24">
        <v>68</v>
      </c>
      <c r="M4" s="24">
        <v>66</v>
      </c>
      <c r="N4" s="24">
        <v>64</v>
      </c>
      <c r="O4" s="25">
        <v>65</v>
      </c>
    </row>
    <row r="5" spans="1:15" ht="12.75">
      <c r="A5">
        <v>4</v>
      </c>
      <c r="B5" s="34" t="s">
        <v>100</v>
      </c>
      <c r="C5" s="42">
        <v>1998</v>
      </c>
      <c r="D5" s="43" t="s">
        <v>101</v>
      </c>
      <c r="E5" s="32">
        <v>52</v>
      </c>
      <c r="F5" s="24">
        <v>62</v>
      </c>
      <c r="G5" s="24">
        <v>60</v>
      </c>
      <c r="H5" s="24">
        <v>63</v>
      </c>
      <c r="I5" s="24">
        <v>53</v>
      </c>
      <c r="J5" s="24">
        <v>63</v>
      </c>
      <c r="K5" s="24">
        <v>60</v>
      </c>
      <c r="L5" s="24">
        <v>58</v>
      </c>
      <c r="M5" s="24">
        <v>65</v>
      </c>
      <c r="N5" s="24">
        <v>54</v>
      </c>
      <c r="O5" s="25">
        <v>57.833</v>
      </c>
    </row>
    <row r="8" ht="13.5" thickBot="1">
      <c r="D8" s="36"/>
    </row>
    <row r="9" spans="2:15" ht="13.5" thickBot="1">
      <c r="B9" s="1" t="s">
        <v>102</v>
      </c>
      <c r="C9" s="2" t="s">
        <v>0</v>
      </c>
      <c r="D9" s="1" t="s">
        <v>1</v>
      </c>
      <c r="E9" s="35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4" t="s">
        <v>7</v>
      </c>
      <c r="K9" s="5" t="s">
        <v>8</v>
      </c>
      <c r="L9" s="5" t="s">
        <v>9</v>
      </c>
      <c r="M9" s="5" t="s">
        <v>10</v>
      </c>
      <c r="N9" s="5" t="s">
        <v>11</v>
      </c>
      <c r="O9" s="6" t="s">
        <v>12</v>
      </c>
    </row>
    <row r="10" spans="1:15" ht="12.75">
      <c r="A10">
        <v>1</v>
      </c>
      <c r="B10" s="7" t="s">
        <v>13</v>
      </c>
      <c r="C10" s="8">
        <v>1997</v>
      </c>
      <c r="D10" s="37" t="s">
        <v>14</v>
      </c>
      <c r="E10" s="13">
        <v>65</v>
      </c>
      <c r="F10" s="10">
        <v>62</v>
      </c>
      <c r="G10" s="10">
        <v>67</v>
      </c>
      <c r="H10" s="10">
        <v>61</v>
      </c>
      <c r="I10" s="10">
        <v>63</v>
      </c>
      <c r="J10" s="10">
        <v>67</v>
      </c>
      <c r="K10" s="10">
        <v>64</v>
      </c>
      <c r="L10" s="10">
        <v>68</v>
      </c>
      <c r="M10" s="10">
        <v>65</v>
      </c>
      <c r="N10" s="10">
        <v>64</v>
      </c>
      <c r="O10" s="11">
        <f>IF(B10="","",TRUNC(((((((SUM(E10:I10)-(MINA(E10:I10)+MAXA(E10:I10)))/3)/100*'[1]Dati gara'!$B$16)-(Q10+P10))+(((SUM(J10:N10)-(MAXA(J10:N10)+MINA(J10:N10)))/3))/100*'[1]Dati gara'!$B$17)-R10),3))</f>
        <v>64.333</v>
      </c>
    </row>
    <row r="11" spans="1:15" ht="12.75">
      <c r="A11">
        <v>2</v>
      </c>
      <c r="B11" s="12" t="s">
        <v>15</v>
      </c>
      <c r="C11" s="8">
        <v>1999</v>
      </c>
      <c r="D11" s="38" t="s">
        <v>16</v>
      </c>
      <c r="E11" s="13">
        <v>60</v>
      </c>
      <c r="F11" s="10">
        <v>59</v>
      </c>
      <c r="G11" s="10">
        <v>64</v>
      </c>
      <c r="H11" s="10">
        <v>64</v>
      </c>
      <c r="I11" s="10">
        <v>61</v>
      </c>
      <c r="J11" s="13">
        <v>63</v>
      </c>
      <c r="K11" s="10">
        <v>62</v>
      </c>
      <c r="L11" s="10">
        <v>64</v>
      </c>
      <c r="M11" s="10">
        <v>65</v>
      </c>
      <c r="N11" s="10">
        <v>62</v>
      </c>
      <c r="O11" s="14">
        <f>IF(B11="","",TRUNC(((((((SUM(E11:I11)-(MINA(E11:I11)+MAXA(E11:I11)))/3)/100*'[1]Dati gara'!$B$16)-(Q11+P11))+(((SUM(J11:N11)-(MAXA(J11:N11)+MINA(J11:N11)))/3))/100*'[1]Dati gara'!$B$17)-R11),3))</f>
        <v>62.333</v>
      </c>
    </row>
    <row r="12" spans="1:15" ht="12.75">
      <c r="A12">
        <v>3</v>
      </c>
      <c r="B12" s="12" t="s">
        <v>17</v>
      </c>
      <c r="C12" s="8">
        <v>1997</v>
      </c>
      <c r="D12" s="38" t="s">
        <v>18</v>
      </c>
      <c r="E12" s="13">
        <v>62</v>
      </c>
      <c r="F12" s="10">
        <v>58</v>
      </c>
      <c r="G12" s="10">
        <v>60</v>
      </c>
      <c r="H12" s="10">
        <v>60</v>
      </c>
      <c r="I12" s="10">
        <v>61</v>
      </c>
      <c r="J12" s="13">
        <v>63</v>
      </c>
      <c r="K12" s="10">
        <v>60</v>
      </c>
      <c r="L12" s="10">
        <v>62</v>
      </c>
      <c r="M12" s="10">
        <v>63</v>
      </c>
      <c r="N12" s="10">
        <v>63</v>
      </c>
      <c r="O12" s="14">
        <f>IF(B12="","",TRUNC(((((((SUM(E12:I12)-(MINA(E12:I12)+MAXA(E12:I12)))/3)/100*'[1]Dati gara'!$B$16)-(Q12+P12))+(((SUM(J12:N12)-(MAXA(J12:N12)+MINA(J12:N12)))/3))/100*'[1]Dati gara'!$B$17)-R12),3))</f>
        <v>61.5</v>
      </c>
    </row>
    <row r="13" spans="1:15" ht="12.75">
      <c r="A13">
        <v>4</v>
      </c>
      <c r="B13" s="12" t="s">
        <v>49</v>
      </c>
      <c r="C13" s="8">
        <v>1999</v>
      </c>
      <c r="D13" s="38" t="s">
        <v>18</v>
      </c>
      <c r="E13" s="13">
        <v>60</v>
      </c>
      <c r="F13" s="10">
        <v>60</v>
      </c>
      <c r="G13" s="10">
        <v>57</v>
      </c>
      <c r="H13" s="10">
        <v>60</v>
      </c>
      <c r="I13" s="10">
        <v>60</v>
      </c>
      <c r="J13" s="13">
        <v>62</v>
      </c>
      <c r="K13" s="10">
        <v>61</v>
      </c>
      <c r="L13" s="10">
        <v>59</v>
      </c>
      <c r="M13" s="10">
        <v>60</v>
      </c>
      <c r="N13" s="10">
        <v>61</v>
      </c>
      <c r="O13" s="14">
        <f>IF(B13="","",TRUNC(((((((SUM(E13:I13)-(MINA(E13:I13)+MAXA(E13:I13)))/3)/100*'[1]Dati gara'!$B$16)-(Q13+P13))+(((SUM(J13:N13)-(MAXA(J13:N13)+MINA(J13:N13)))/3))/100*'[1]Dati gara'!$B$17)-R13),3))</f>
        <v>60.333</v>
      </c>
    </row>
    <row r="14" spans="1:15" ht="12.75">
      <c r="A14">
        <v>5</v>
      </c>
      <c r="B14" s="12" t="s">
        <v>19</v>
      </c>
      <c r="C14" s="8">
        <v>1998</v>
      </c>
      <c r="D14" s="39" t="s">
        <v>20</v>
      </c>
      <c r="E14" s="13">
        <v>59</v>
      </c>
      <c r="F14" s="10">
        <v>59</v>
      </c>
      <c r="G14" s="10">
        <v>58</v>
      </c>
      <c r="H14" s="10">
        <v>60</v>
      </c>
      <c r="I14" s="10">
        <v>59</v>
      </c>
      <c r="J14" s="13">
        <v>62</v>
      </c>
      <c r="K14" s="10">
        <v>62</v>
      </c>
      <c r="L14" s="10">
        <v>60</v>
      </c>
      <c r="M14" s="10">
        <v>62</v>
      </c>
      <c r="N14" s="10">
        <v>59</v>
      </c>
      <c r="O14" s="14">
        <f>IF(B14="","",TRUNC(((((((SUM(E14:I14)-(MINA(E14:I14)+MAXA(E14:I14)))/3)/100*'[1]Dati gara'!$B$16)-(Q14+P14))+(((SUM(J14:N14)-(MAXA(J14:N14)+MINA(J14:N14)))/3))/100*'[1]Dati gara'!$B$17)-R14),3))</f>
        <v>60.166</v>
      </c>
    </row>
    <row r="15" spans="1:15" ht="12.75">
      <c r="A15">
        <v>6</v>
      </c>
      <c r="B15" s="12" t="s">
        <v>21</v>
      </c>
      <c r="C15" s="8">
        <v>1998</v>
      </c>
      <c r="D15" s="39" t="s">
        <v>22</v>
      </c>
      <c r="E15" s="13">
        <v>58</v>
      </c>
      <c r="F15" s="10">
        <v>58</v>
      </c>
      <c r="G15" s="10">
        <v>58</v>
      </c>
      <c r="H15" s="10">
        <v>55</v>
      </c>
      <c r="I15" s="10">
        <v>54</v>
      </c>
      <c r="J15" s="13">
        <v>58</v>
      </c>
      <c r="K15" s="10">
        <v>59</v>
      </c>
      <c r="L15" s="10">
        <v>59</v>
      </c>
      <c r="M15" s="10">
        <v>59</v>
      </c>
      <c r="N15" s="10">
        <v>55</v>
      </c>
      <c r="O15" s="14">
        <f>IF(B15="","",TRUNC(((((((SUM(E15:I15)-(MINA(E15:I15)+MAXA(E15:I15)))/3)/100*'[1]Dati gara'!$B$16)-(Q15+P15))+(((SUM(J15:N15)-(MAXA(J15:N15)+MINA(J15:N15)))/3))/100*'[1]Dati gara'!$B$17)-R15),3))</f>
        <v>57.833</v>
      </c>
    </row>
    <row r="16" spans="1:15" ht="12.75">
      <c r="A16">
        <v>7</v>
      </c>
      <c r="B16" s="12" t="s">
        <v>23</v>
      </c>
      <c r="C16" s="8">
        <v>1999</v>
      </c>
      <c r="D16" s="38" t="s">
        <v>22</v>
      </c>
      <c r="E16" s="13">
        <v>58</v>
      </c>
      <c r="F16" s="10">
        <v>57</v>
      </c>
      <c r="G16" s="10">
        <v>55</v>
      </c>
      <c r="H16" s="10">
        <v>56</v>
      </c>
      <c r="I16" s="10">
        <v>56</v>
      </c>
      <c r="J16" s="13">
        <v>58</v>
      </c>
      <c r="K16" s="10">
        <v>57</v>
      </c>
      <c r="L16" s="10">
        <v>57</v>
      </c>
      <c r="M16" s="10">
        <v>59</v>
      </c>
      <c r="N16" s="10">
        <v>56</v>
      </c>
      <c r="O16" s="14">
        <f>IF(B16="","",TRUNC(((((((SUM(E16:I16)-(MINA(E16:I16)+MAXA(E16:I16)))/3)/100*'[1]Dati gara'!$B$16)-(Q16+P16))+(((SUM(J16:N16)-(MAXA(J16:N16)+MINA(J16:N16)))/3))/100*'[1]Dati gara'!$B$17)-R16),3))</f>
        <v>56.833</v>
      </c>
    </row>
    <row r="17" spans="1:15" ht="12.75">
      <c r="A17">
        <v>8</v>
      </c>
      <c r="B17" s="12" t="s">
        <v>24</v>
      </c>
      <c r="C17" s="8">
        <v>1999</v>
      </c>
      <c r="D17" s="38" t="s">
        <v>22</v>
      </c>
      <c r="E17" s="13">
        <v>56</v>
      </c>
      <c r="F17" s="10">
        <v>55</v>
      </c>
      <c r="G17" s="10">
        <v>59</v>
      </c>
      <c r="H17" s="10">
        <v>59</v>
      </c>
      <c r="I17" s="10">
        <v>55</v>
      </c>
      <c r="J17" s="13">
        <v>56</v>
      </c>
      <c r="K17" s="10">
        <v>56</v>
      </c>
      <c r="L17" s="10">
        <v>59</v>
      </c>
      <c r="M17" s="10">
        <v>60</v>
      </c>
      <c r="N17" s="10">
        <v>56</v>
      </c>
      <c r="O17" s="14">
        <f>IF(B17="","",TRUNC(((((((SUM(E17:I17)-(MINA(E17:I17)+MAXA(E17:I17)))/3)/100*'[1]Dati gara'!$B$16)-(Q17+P17))+(((SUM(J17:N17)-(MAXA(J17:N17)+MINA(J17:N17)))/3))/100*'[1]Dati gara'!$B$17)-R17),3))</f>
        <v>56.833</v>
      </c>
    </row>
    <row r="18" spans="1:15" ht="12.75">
      <c r="A18">
        <v>9</v>
      </c>
      <c r="B18" s="12" t="s">
        <v>25</v>
      </c>
      <c r="C18" s="8">
        <v>1997</v>
      </c>
      <c r="D18" s="39" t="s">
        <v>26</v>
      </c>
      <c r="E18" s="13">
        <v>50</v>
      </c>
      <c r="F18" s="10">
        <v>50</v>
      </c>
      <c r="G18" s="10">
        <v>56</v>
      </c>
      <c r="H18" s="10">
        <v>60</v>
      </c>
      <c r="I18" s="10">
        <v>54</v>
      </c>
      <c r="J18" s="13">
        <v>52</v>
      </c>
      <c r="K18" s="10">
        <v>52</v>
      </c>
      <c r="L18" s="10">
        <v>57</v>
      </c>
      <c r="M18" s="10">
        <v>60</v>
      </c>
      <c r="N18" s="10">
        <v>55</v>
      </c>
      <c r="O18" s="14">
        <f>IF(B18="","",TRUNC(((((((SUM(E18:I18)-(MINA(E18:I18)+MAXA(E18:I18)))/3)/100*'[1]Dati gara'!$B$16)-(Q18+P18))+(((SUM(J18:N18)-(MAXA(J18:N18)+MINA(J18:N18)))/3))/100*'[1]Dati gara'!$B$17)-R18),3))</f>
        <v>54</v>
      </c>
    </row>
    <row r="19" spans="1:15" ht="12.75">
      <c r="A19">
        <v>10</v>
      </c>
      <c r="B19" s="12" t="s">
        <v>27</v>
      </c>
      <c r="C19" s="8">
        <v>1997</v>
      </c>
      <c r="D19" s="39" t="s">
        <v>20</v>
      </c>
      <c r="E19" s="13">
        <v>51</v>
      </c>
      <c r="F19" s="10">
        <v>54</v>
      </c>
      <c r="G19" s="10">
        <v>55</v>
      </c>
      <c r="H19" s="10">
        <v>53</v>
      </c>
      <c r="I19" s="10">
        <v>55</v>
      </c>
      <c r="J19" s="13">
        <v>53</v>
      </c>
      <c r="K19" s="10">
        <v>56</v>
      </c>
      <c r="L19" s="10">
        <v>53</v>
      </c>
      <c r="M19" s="10">
        <v>52</v>
      </c>
      <c r="N19" s="10">
        <v>52</v>
      </c>
      <c r="O19" s="14">
        <f>IF(B19="","",TRUNC(((((((SUM(E19:I19)-(MINA(E19:I19)+MAXA(E19:I19)))/3)/100*'[1]Dati gara'!$B$16)-(Q19+P19))+(((SUM(J19:N19)-(MAXA(J19:N19)+MINA(J19:N19)))/3))/100*'[1]Dati gara'!$B$17)-R19),3))</f>
        <v>53.333</v>
      </c>
    </row>
    <row r="20" spans="1:15" ht="12.75">
      <c r="A20">
        <v>11</v>
      </c>
      <c r="B20" s="12" t="s">
        <v>28</v>
      </c>
      <c r="C20" s="8">
        <v>1999</v>
      </c>
      <c r="D20" s="39" t="s">
        <v>29</v>
      </c>
      <c r="E20" s="13">
        <v>54</v>
      </c>
      <c r="F20" s="10">
        <v>51</v>
      </c>
      <c r="G20" s="10">
        <v>49</v>
      </c>
      <c r="H20" s="10">
        <v>54</v>
      </c>
      <c r="I20" s="10">
        <v>53</v>
      </c>
      <c r="J20" s="13">
        <v>54</v>
      </c>
      <c r="K20" s="10">
        <v>53</v>
      </c>
      <c r="L20" s="10">
        <v>50</v>
      </c>
      <c r="M20" s="10">
        <v>55</v>
      </c>
      <c r="N20" s="10">
        <v>54</v>
      </c>
      <c r="O20" s="14">
        <f>IF(B20="","",TRUNC(((((((SUM(E20:I20)-(MINA(E20:I20)+MAXA(E20:I20)))/3)/100*'[1]Dati gara'!$B$16)-(Q20+P20))+(((SUM(J20:N20)-(MAXA(J20:N20)+MINA(J20:N20)))/3))/100*'[1]Dati gara'!$B$17)-R20),3))</f>
        <v>53.166</v>
      </c>
    </row>
    <row r="21" spans="1:15" ht="12.75">
      <c r="A21">
        <v>12</v>
      </c>
      <c r="B21" s="12" t="s">
        <v>30</v>
      </c>
      <c r="C21" s="8">
        <v>1997</v>
      </c>
      <c r="D21" s="38" t="s">
        <v>31</v>
      </c>
      <c r="E21" s="13">
        <v>50</v>
      </c>
      <c r="F21" s="10">
        <v>53</v>
      </c>
      <c r="G21" s="10">
        <v>56</v>
      </c>
      <c r="H21" s="10">
        <v>55</v>
      </c>
      <c r="I21" s="10">
        <v>50</v>
      </c>
      <c r="J21" s="13">
        <v>52</v>
      </c>
      <c r="K21" s="10">
        <v>53</v>
      </c>
      <c r="L21" s="10">
        <v>54</v>
      </c>
      <c r="M21" s="10">
        <v>50</v>
      </c>
      <c r="N21" s="10">
        <v>53</v>
      </c>
      <c r="O21" s="14">
        <f>IF(B21="","",TRUNC(((((((SUM(E21:I21)-(MINA(E21:I21)+MAXA(E21:I21)))/3)/100*'[1]Dati gara'!$B$16)-(Q21+P21))+(((SUM(J21:N21)-(MAXA(J21:N21)+MINA(J21:N21)))/3))/100*'[1]Dati gara'!$B$17)-R21),3))</f>
        <v>52.666</v>
      </c>
    </row>
    <row r="22" spans="1:15" ht="12.75">
      <c r="A22">
        <v>13</v>
      </c>
      <c r="B22" s="12" t="s">
        <v>32</v>
      </c>
      <c r="C22" s="8">
        <v>1999</v>
      </c>
      <c r="D22" s="38" t="s">
        <v>33</v>
      </c>
      <c r="E22" s="13">
        <v>49</v>
      </c>
      <c r="F22" s="10">
        <v>50</v>
      </c>
      <c r="G22" s="10">
        <v>51</v>
      </c>
      <c r="H22" s="10">
        <v>58</v>
      </c>
      <c r="I22" s="10">
        <v>51</v>
      </c>
      <c r="J22" s="13">
        <v>50</v>
      </c>
      <c r="K22" s="10">
        <v>52</v>
      </c>
      <c r="L22" s="10">
        <v>51</v>
      </c>
      <c r="M22" s="10">
        <v>54</v>
      </c>
      <c r="N22" s="10">
        <v>50</v>
      </c>
      <c r="O22" s="14">
        <f>IF(B22="","",TRUNC(((((((SUM(E22:I22)-(MINA(E22:I22)+MAXA(E22:I22)))/3)/100*'[1]Dati gara'!$B$16)-(Q22+P22))+(((SUM(J22:N22)-(MAXA(J22:N22)+MINA(J22:N22)))/3))/100*'[1]Dati gara'!$B$17)-R22),3))</f>
        <v>50.833</v>
      </c>
    </row>
    <row r="23" spans="1:15" ht="12.75">
      <c r="A23">
        <v>14</v>
      </c>
      <c r="B23" s="12" t="s">
        <v>34</v>
      </c>
      <c r="C23" s="8">
        <v>1999</v>
      </c>
      <c r="D23" s="38" t="s">
        <v>33</v>
      </c>
      <c r="E23" s="13">
        <v>48</v>
      </c>
      <c r="F23" s="10">
        <v>55</v>
      </c>
      <c r="G23" s="10">
        <v>50</v>
      </c>
      <c r="H23" s="10">
        <v>54</v>
      </c>
      <c r="I23" s="10">
        <v>49</v>
      </c>
      <c r="J23" s="13">
        <v>49</v>
      </c>
      <c r="K23" s="10">
        <v>52</v>
      </c>
      <c r="L23" s="10">
        <v>50</v>
      </c>
      <c r="M23" s="10">
        <v>53</v>
      </c>
      <c r="N23" s="10">
        <v>49</v>
      </c>
      <c r="O23" s="14">
        <f>IF(B23="","",TRUNC(((((((SUM(E23:I23)-(MINA(E23:I23)+MAXA(E23:I23)))/3)/100*'[1]Dati gara'!$B$16)-(Q23+P23))+(((SUM(J23:N23)-(MAXA(J23:N23)+MINA(J23:N23)))/3))/100*'[1]Dati gara'!$B$17)-R23),3))</f>
        <v>50.666</v>
      </c>
    </row>
    <row r="24" spans="1:15" ht="12.75">
      <c r="A24">
        <v>15</v>
      </c>
      <c r="B24" s="12" t="s">
        <v>35</v>
      </c>
      <c r="C24" s="8">
        <v>1999</v>
      </c>
      <c r="D24" s="39" t="s">
        <v>31</v>
      </c>
      <c r="E24" s="13">
        <v>48</v>
      </c>
      <c r="F24" s="10">
        <v>52</v>
      </c>
      <c r="G24" s="10">
        <v>48</v>
      </c>
      <c r="H24" s="10">
        <v>55</v>
      </c>
      <c r="I24" s="10">
        <v>51</v>
      </c>
      <c r="J24" s="13">
        <v>47</v>
      </c>
      <c r="K24" s="10">
        <v>50</v>
      </c>
      <c r="L24" s="10">
        <v>49</v>
      </c>
      <c r="M24" s="10">
        <v>54</v>
      </c>
      <c r="N24" s="10">
        <v>51</v>
      </c>
      <c r="O24" s="14">
        <f>IF(B24="","",TRUNC(((((((SUM(E24:I24)-(MINA(E24:I24)+MAXA(E24:I24)))/3)/100*'[1]Dati gara'!$B$16)-(Q24+P24))+(((SUM(J24:N24)-(MAXA(J24:N24)+MINA(J24:N24)))/3))/100*'[1]Dati gara'!$B$17)-R24),3))</f>
        <v>50.166</v>
      </c>
    </row>
    <row r="25" spans="1:15" ht="12.75">
      <c r="A25">
        <v>16</v>
      </c>
      <c r="B25" s="12" t="s">
        <v>36</v>
      </c>
      <c r="C25" s="8">
        <v>1998</v>
      </c>
      <c r="D25" s="15" t="s">
        <v>37</v>
      </c>
      <c r="E25" s="9">
        <v>47</v>
      </c>
      <c r="F25" s="10">
        <v>50</v>
      </c>
      <c r="G25" s="10">
        <v>49</v>
      </c>
      <c r="H25" s="10">
        <v>55</v>
      </c>
      <c r="I25" s="10">
        <v>52</v>
      </c>
      <c r="J25" s="13">
        <v>48</v>
      </c>
      <c r="K25" s="10">
        <v>48</v>
      </c>
      <c r="L25" s="10">
        <v>50</v>
      </c>
      <c r="M25" s="10">
        <v>50</v>
      </c>
      <c r="N25" s="10">
        <v>50</v>
      </c>
      <c r="O25" s="14">
        <f>IF(B25="","",TRUNC(((((((SUM(E25:I25)-(MINA(E25:I25)+MAXA(E25:I25)))/3)/100*'[1]Dati gara'!$B$16)-(Q25+P25))+(((SUM(J25:N25)-(MAXA(J25:N25)+MINA(J25:N25)))/3))/100*'[1]Dati gara'!$B$17)-R25),3))</f>
        <v>49.833</v>
      </c>
    </row>
    <row r="26" spans="1:15" ht="12.75">
      <c r="A26">
        <v>17</v>
      </c>
      <c r="B26" s="12" t="s">
        <v>38</v>
      </c>
      <c r="C26" s="8">
        <v>1999</v>
      </c>
      <c r="D26" s="15" t="s">
        <v>39</v>
      </c>
      <c r="E26" s="9">
        <v>49</v>
      </c>
      <c r="F26" s="10">
        <v>48</v>
      </c>
      <c r="G26" s="10">
        <v>48</v>
      </c>
      <c r="H26" s="10">
        <v>51</v>
      </c>
      <c r="I26" s="10">
        <v>49</v>
      </c>
      <c r="J26" s="13">
        <v>50</v>
      </c>
      <c r="K26" s="10">
        <v>49</v>
      </c>
      <c r="L26" s="10">
        <v>49</v>
      </c>
      <c r="M26" s="10">
        <v>52</v>
      </c>
      <c r="N26" s="10">
        <v>50</v>
      </c>
      <c r="O26" s="14">
        <f>IF(B26="","",TRUNC(((((((SUM(E26:I26)-(MINA(E26:I26)+MAXA(E26:I26)))/3)/100*'[1]Dati gara'!$B$16)-(Q26+P26))+(((SUM(J26:N26)-(MAXA(J26:N26)+MINA(J26:N26)))/3))/100*'[1]Dati gara'!$B$17)-R26),3))</f>
        <v>49.166</v>
      </c>
    </row>
    <row r="27" spans="1:15" ht="12.75">
      <c r="A27">
        <v>18</v>
      </c>
      <c r="B27" s="12" t="s">
        <v>40</v>
      </c>
      <c r="C27" s="8">
        <v>1999</v>
      </c>
      <c r="D27" s="15" t="s">
        <v>41</v>
      </c>
      <c r="E27" s="9">
        <v>48</v>
      </c>
      <c r="F27" s="10">
        <v>50</v>
      </c>
      <c r="G27" s="10">
        <v>47</v>
      </c>
      <c r="H27" s="10">
        <v>52</v>
      </c>
      <c r="I27" s="10">
        <v>48</v>
      </c>
      <c r="J27" s="13">
        <v>46</v>
      </c>
      <c r="K27" s="10">
        <v>48</v>
      </c>
      <c r="L27" s="10">
        <v>48</v>
      </c>
      <c r="M27" s="10">
        <v>54</v>
      </c>
      <c r="N27" s="10">
        <v>49</v>
      </c>
      <c r="O27" s="14">
        <f>IF(B27="","",TRUNC(((((((SUM(E27:I27)-(MINA(E27:I27)+MAXA(E27:I27)))/3)/100*'[1]Dati gara'!$B$16)-(Q27+P27))+(((SUM(J27:N27)-(MAXA(J27:N27)+MINA(J27:N27)))/3))/100*'[1]Dati gara'!$B$17)-R27),3))</f>
        <v>48.5</v>
      </c>
    </row>
    <row r="28" spans="1:15" ht="12.75">
      <c r="A28">
        <v>19</v>
      </c>
      <c r="B28" s="12" t="s">
        <v>42</v>
      </c>
      <c r="C28" s="8">
        <v>1999</v>
      </c>
      <c r="D28" s="15" t="s">
        <v>43</v>
      </c>
      <c r="E28" s="9">
        <v>45</v>
      </c>
      <c r="F28" s="10">
        <v>49</v>
      </c>
      <c r="G28" s="10">
        <v>45</v>
      </c>
      <c r="H28" s="10">
        <v>50</v>
      </c>
      <c r="I28" s="10">
        <v>45</v>
      </c>
      <c r="J28" s="13">
        <v>44</v>
      </c>
      <c r="K28" s="10">
        <v>46</v>
      </c>
      <c r="L28" s="10">
        <v>44</v>
      </c>
      <c r="M28" s="10">
        <v>46</v>
      </c>
      <c r="N28" s="10">
        <v>46</v>
      </c>
      <c r="O28" s="14">
        <f>IF(B28="","",TRUNC(((((((SUM(E28:I28)-(MINA(E28:I28)+MAXA(E28:I28)))/3)/100*'[1]Dati gara'!$B$16)-(Q28+P28))+(((SUM(J28:N28)-(MAXA(J28:N28)+MINA(J28:N28)))/3))/100*'[1]Dati gara'!$B$17)-R28),3))</f>
        <v>45.833</v>
      </c>
    </row>
    <row r="29" spans="1:15" ht="12.75">
      <c r="A29">
        <v>20</v>
      </c>
      <c r="B29" s="12" t="s">
        <v>44</v>
      </c>
      <c r="C29" s="8">
        <v>1999</v>
      </c>
      <c r="D29" s="15" t="s">
        <v>33</v>
      </c>
      <c r="E29" s="9">
        <v>40</v>
      </c>
      <c r="F29" s="10">
        <v>48</v>
      </c>
      <c r="G29" s="10">
        <v>47</v>
      </c>
      <c r="H29" s="10">
        <v>50</v>
      </c>
      <c r="I29" s="10">
        <v>43</v>
      </c>
      <c r="J29" s="13">
        <v>40</v>
      </c>
      <c r="K29" s="10">
        <v>46</v>
      </c>
      <c r="L29" s="10">
        <v>45</v>
      </c>
      <c r="M29" s="10">
        <v>47</v>
      </c>
      <c r="N29" s="10">
        <v>44</v>
      </c>
      <c r="O29" s="14">
        <f>IF(B29="","",TRUNC(((((((SUM(E29:I29)-(MINA(E29:I29)+MAXA(E29:I29)))/3)/100*'[1]Dati gara'!$B$16)-(Q29+P29))+(((SUM(J29:N29)-(MAXA(J29:N29)+MINA(J29:N29)))/3))/100*'[1]Dati gara'!$B$17)-R29),3))</f>
        <v>45.5</v>
      </c>
    </row>
    <row r="30" spans="2:15" ht="12.75">
      <c r="B30" s="16" t="s">
        <v>45</v>
      </c>
      <c r="C30" s="8">
        <v>1997</v>
      </c>
      <c r="D30" s="15" t="s">
        <v>14</v>
      </c>
      <c r="E30" s="9"/>
      <c r="F30" s="10"/>
      <c r="G30" s="10"/>
      <c r="H30" s="10"/>
      <c r="I30" s="10"/>
      <c r="J30" s="13"/>
      <c r="K30" s="10"/>
      <c r="L30" s="10"/>
      <c r="M30" s="10"/>
      <c r="N30" s="10"/>
      <c r="O30" s="14">
        <f>IF(B30="","",TRUNC(((((((SUM(E30:I30)-(MINA(E30:I30)+MAXA(E30:I30)))/3)/100*'[1]Dati gara'!$B$16)-(Q30+P30))+(((SUM(J30:N30)-(MAXA(J30:N30)+MINA(J30:N30)))/3))/100*'[1]Dati gara'!$B$17)-R30),3))</f>
        <v>0</v>
      </c>
    </row>
    <row r="31" spans="2:15" ht="12.75">
      <c r="B31" s="12" t="s">
        <v>46</v>
      </c>
      <c r="C31" s="8">
        <v>1998</v>
      </c>
      <c r="D31" s="15" t="s">
        <v>16</v>
      </c>
      <c r="E31" s="9"/>
      <c r="F31" s="10"/>
      <c r="G31" s="10"/>
      <c r="H31" s="10"/>
      <c r="I31" s="10"/>
      <c r="J31" s="13"/>
      <c r="K31" s="10"/>
      <c r="L31" s="10"/>
      <c r="M31" s="10"/>
      <c r="N31" s="10"/>
      <c r="O31" s="14">
        <f>IF(B31="","",TRUNC(((((((SUM(E31:I31)-(MINA(E31:I31)+MAXA(E31:I31)))/3)/100*'[1]Dati gara'!$B$16)-(Q31+P31))+(((SUM(J31:N31)-(MAXA(J31:N31)+MINA(J31:N31)))/3))/100*'[1]Dati gara'!$B$17)-R31),3))</f>
        <v>0</v>
      </c>
    </row>
    <row r="32" spans="2:15" ht="12.75">
      <c r="B32" s="12" t="s">
        <v>47</v>
      </c>
      <c r="C32" s="8">
        <v>1997</v>
      </c>
      <c r="D32" s="15" t="s">
        <v>48</v>
      </c>
      <c r="E32" s="9"/>
      <c r="F32" s="10"/>
      <c r="G32" s="10"/>
      <c r="H32" s="10"/>
      <c r="I32" s="10"/>
      <c r="J32" s="13"/>
      <c r="K32" s="10"/>
      <c r="L32" s="10"/>
      <c r="M32" s="10"/>
      <c r="N32" s="10"/>
      <c r="O32" s="14">
        <f>IF(B32="","",TRUNC(((((((SUM(E32:I32)-(MINA(E32:I32)+MAXA(E32:I32)))/3)/100*'[1]Dati gara'!$B$16)-(Q32+P32))+(((SUM(J32:N32)-(MAXA(J32:N32)+MINA(J32:N32)))/3))/100*'[1]Dati gara'!$B$17)-R32),3))</f>
        <v>0</v>
      </c>
    </row>
  </sheetData>
  <conditionalFormatting sqref="C10:C32">
    <cfRule type="expression" priority="1" dxfId="0" stopIfTrue="1">
      <formula>IT10="A"</formula>
    </cfRule>
  </conditionalFormatting>
  <conditionalFormatting sqref="D26:D32">
    <cfRule type="expression" priority="2" dxfId="0" stopIfTrue="1">
      <formula>IT26="A"</formula>
    </cfRule>
  </conditionalFormatting>
  <conditionalFormatting sqref="E10:N32 D25">
    <cfRule type="expression" priority="3" dxfId="0" stopIfTrue="1">
      <formula>$B10="A"</formula>
    </cfRule>
  </conditionalFormatting>
  <conditionalFormatting sqref="B11:B19">
    <cfRule type="expression" priority="4" dxfId="0" stopIfTrue="1">
      <formula>IG60="A"</formula>
    </cfRule>
  </conditionalFormatting>
  <conditionalFormatting sqref="B20:B32">
    <cfRule type="expression" priority="5" dxfId="0" stopIfTrue="1">
      <formula>IG70="A"</formula>
    </cfRule>
  </conditionalFormatting>
  <dataValidations count="1">
    <dataValidation type="whole" allowBlank="1" showInputMessage="1" showErrorMessage="1" errorTitle="Attenzione" error="E' stato inserito un valore non corretto ! Valori consentiti da 10 a 100" sqref="E10:N32">
      <formula1>10</formula1>
      <formula2>100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Q4" sqref="Q4:Q5"/>
    </sheetView>
  </sheetViews>
  <sheetFormatPr defaultColWidth="9.140625" defaultRowHeight="12.75"/>
  <cols>
    <col min="1" max="1" width="3.57421875" style="0" customWidth="1"/>
    <col min="2" max="2" width="20.8515625" style="0" customWidth="1"/>
    <col min="3" max="3" width="22.57421875" style="0" customWidth="1"/>
    <col min="4" max="4" width="15.28125" style="0" customWidth="1"/>
  </cols>
  <sheetData>
    <row r="1" spans="2:15" ht="13.5" thickBot="1">
      <c r="B1" s="2" t="s">
        <v>112</v>
      </c>
      <c r="C1" s="2" t="s">
        <v>50</v>
      </c>
      <c r="D1" s="2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6" t="s">
        <v>12</v>
      </c>
    </row>
    <row r="2" spans="1:15" ht="12.75">
      <c r="A2">
        <v>1</v>
      </c>
      <c r="B2" s="12" t="s">
        <v>97</v>
      </c>
      <c r="C2" s="12" t="s">
        <v>103</v>
      </c>
      <c r="D2" s="12" t="s">
        <v>96</v>
      </c>
      <c r="E2" s="10">
        <v>66</v>
      </c>
      <c r="F2" s="10">
        <v>66</v>
      </c>
      <c r="G2" s="10">
        <v>66</v>
      </c>
      <c r="H2" s="10">
        <v>66</v>
      </c>
      <c r="I2" s="10">
        <v>66</v>
      </c>
      <c r="J2" s="10">
        <v>68</v>
      </c>
      <c r="K2" s="10">
        <v>68</v>
      </c>
      <c r="L2" s="10">
        <v>67</v>
      </c>
      <c r="M2" s="10">
        <v>68</v>
      </c>
      <c r="N2" s="10">
        <v>68</v>
      </c>
      <c r="O2" s="11">
        <v>67</v>
      </c>
    </row>
    <row r="3" spans="1:15" ht="12.75">
      <c r="A3">
        <v>2</v>
      </c>
      <c r="B3" s="12" t="s">
        <v>104</v>
      </c>
      <c r="C3" s="12" t="s">
        <v>105</v>
      </c>
      <c r="D3" s="12" t="s">
        <v>96</v>
      </c>
      <c r="E3" s="10">
        <v>66</v>
      </c>
      <c r="F3" s="10">
        <v>65</v>
      </c>
      <c r="G3" s="10">
        <v>67</v>
      </c>
      <c r="H3" s="10">
        <v>67</v>
      </c>
      <c r="I3" s="10">
        <v>65</v>
      </c>
      <c r="J3" s="10">
        <v>70</v>
      </c>
      <c r="K3" s="10">
        <v>67</v>
      </c>
      <c r="L3" s="10">
        <v>68</v>
      </c>
      <c r="M3" s="10">
        <v>68</v>
      </c>
      <c r="N3" s="10">
        <v>68</v>
      </c>
      <c r="O3" s="14">
        <v>67</v>
      </c>
    </row>
    <row r="4" spans="1:15" ht="12.75">
      <c r="A4">
        <v>3</v>
      </c>
      <c r="B4" s="12" t="s">
        <v>106</v>
      </c>
      <c r="C4" s="12" t="s">
        <v>107</v>
      </c>
      <c r="D4" s="12" t="s">
        <v>29</v>
      </c>
      <c r="E4" s="10">
        <v>65</v>
      </c>
      <c r="F4" s="10">
        <v>63</v>
      </c>
      <c r="G4" s="10">
        <v>65</v>
      </c>
      <c r="H4" s="10">
        <v>65</v>
      </c>
      <c r="I4" s="10">
        <v>64</v>
      </c>
      <c r="J4" s="10">
        <v>66</v>
      </c>
      <c r="K4" s="10">
        <v>65</v>
      </c>
      <c r="L4" s="10">
        <v>65</v>
      </c>
      <c r="M4" s="10">
        <v>66</v>
      </c>
      <c r="N4" s="10">
        <v>66</v>
      </c>
      <c r="O4" s="14">
        <v>65.166</v>
      </c>
    </row>
    <row r="5" spans="1:15" ht="12.75">
      <c r="A5">
        <v>4</v>
      </c>
      <c r="B5" s="12" t="s">
        <v>108</v>
      </c>
      <c r="C5" s="12" t="s">
        <v>109</v>
      </c>
      <c r="D5" s="12" t="s">
        <v>91</v>
      </c>
      <c r="E5" s="10">
        <v>62</v>
      </c>
      <c r="F5" s="10">
        <v>59</v>
      </c>
      <c r="G5" s="10">
        <v>60</v>
      </c>
      <c r="H5" s="10">
        <v>60</v>
      </c>
      <c r="I5" s="10">
        <v>56</v>
      </c>
      <c r="J5" s="10">
        <v>62</v>
      </c>
      <c r="K5" s="10">
        <v>60</v>
      </c>
      <c r="L5" s="10">
        <v>61</v>
      </c>
      <c r="M5" s="10">
        <v>62</v>
      </c>
      <c r="N5" s="10">
        <v>60</v>
      </c>
      <c r="O5" s="14">
        <v>60.333</v>
      </c>
    </row>
    <row r="6" spans="1:15" ht="12.75">
      <c r="A6">
        <v>5</v>
      </c>
      <c r="B6" s="12" t="s">
        <v>98</v>
      </c>
      <c r="C6" s="12" t="s">
        <v>110</v>
      </c>
      <c r="D6" s="12" t="s">
        <v>18</v>
      </c>
      <c r="E6" s="10">
        <v>59</v>
      </c>
      <c r="F6" s="10">
        <v>60</v>
      </c>
      <c r="G6" s="10">
        <v>57</v>
      </c>
      <c r="H6" s="10">
        <v>60</v>
      </c>
      <c r="I6" s="10">
        <v>62</v>
      </c>
      <c r="J6" s="10">
        <v>61</v>
      </c>
      <c r="K6" s="10">
        <v>60</v>
      </c>
      <c r="L6" s="10">
        <v>60</v>
      </c>
      <c r="M6" s="10">
        <v>60</v>
      </c>
      <c r="N6" s="10">
        <v>61</v>
      </c>
      <c r="O6" s="14">
        <v>60</v>
      </c>
    </row>
    <row r="7" spans="2:15" ht="12.75">
      <c r="B7" s="12"/>
      <c r="C7" s="12"/>
      <c r="D7" s="12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</row>
    <row r="8" ht="13.5" thickBot="1"/>
    <row r="9" spans="2:15" ht="13.5" thickBot="1">
      <c r="B9" s="2" t="s">
        <v>50</v>
      </c>
      <c r="C9" s="2" t="s">
        <v>50</v>
      </c>
      <c r="D9" s="2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6" t="s">
        <v>12</v>
      </c>
    </row>
    <row r="10" spans="1:15" ht="12.75">
      <c r="A10">
        <v>1</v>
      </c>
      <c r="B10" s="12" t="s">
        <v>51</v>
      </c>
      <c r="C10" s="12" t="s">
        <v>52</v>
      </c>
      <c r="D10" s="12" t="s">
        <v>53</v>
      </c>
      <c r="E10" s="10">
        <v>64</v>
      </c>
      <c r="F10" s="10">
        <v>63</v>
      </c>
      <c r="G10" s="10">
        <v>60</v>
      </c>
      <c r="H10" s="10">
        <v>63</v>
      </c>
      <c r="I10" s="10">
        <v>58</v>
      </c>
      <c r="J10" s="10">
        <v>67</v>
      </c>
      <c r="K10" s="10">
        <v>64</v>
      </c>
      <c r="L10" s="10">
        <v>63</v>
      </c>
      <c r="M10" s="10">
        <v>63</v>
      </c>
      <c r="N10" s="10">
        <v>64</v>
      </c>
      <c r="O10" s="11">
        <f>IF(B10="","",TRUNC(((((((SUM(E10:I10)-(MINA(E10:I10)+MAXA(E10:I10)))/3)/100*'[2]Dati gara'!$B$16)-(Q10+P10))+(((SUM(J10:N10)-(MAXA(J10:N10)+MINA(J10:N10)))/3))/100*'[2]Dati gara'!$B$17)-R10),3))</f>
        <v>62.833</v>
      </c>
    </row>
    <row r="11" spans="1:15" ht="12.75">
      <c r="A11">
        <v>2</v>
      </c>
      <c r="B11" s="12" t="s">
        <v>54</v>
      </c>
      <c r="C11" s="12" t="s">
        <v>55</v>
      </c>
      <c r="D11" s="12" t="s">
        <v>18</v>
      </c>
      <c r="E11" s="10">
        <v>59</v>
      </c>
      <c r="F11" s="10">
        <v>61</v>
      </c>
      <c r="G11" s="10">
        <v>63</v>
      </c>
      <c r="H11" s="10">
        <v>61</v>
      </c>
      <c r="I11" s="10">
        <v>63</v>
      </c>
      <c r="J11" s="10">
        <v>63</v>
      </c>
      <c r="K11" s="10">
        <v>62</v>
      </c>
      <c r="L11" s="10">
        <v>65</v>
      </c>
      <c r="M11" s="10">
        <v>63</v>
      </c>
      <c r="N11" s="10">
        <v>65</v>
      </c>
      <c r="O11" s="14">
        <f>IF(B11="","",TRUNC(((((((SUM(E11:I11)-(MINA(E11:I11)+MAXA(E11:I11)))/3)/100*'[2]Dati gara'!$B$16)-(Q11+P11))+(((SUM(J11:N11)-(MAXA(J11:N11)+MINA(J11:N11)))/3))/100*'[2]Dati gara'!$B$17)-R11),3))</f>
        <v>62.666</v>
      </c>
    </row>
    <row r="12" spans="1:15" ht="12.75">
      <c r="A12">
        <v>3</v>
      </c>
      <c r="B12" s="12" t="s">
        <v>56</v>
      </c>
      <c r="C12" s="12" t="s">
        <v>57</v>
      </c>
      <c r="D12" s="12" t="s">
        <v>22</v>
      </c>
      <c r="E12" s="10">
        <v>61</v>
      </c>
      <c r="F12" s="10">
        <v>62</v>
      </c>
      <c r="G12" s="10">
        <v>61</v>
      </c>
      <c r="H12" s="10">
        <v>63</v>
      </c>
      <c r="I12" s="10">
        <v>58</v>
      </c>
      <c r="J12" s="10">
        <v>65</v>
      </c>
      <c r="K12" s="10">
        <v>61</v>
      </c>
      <c r="L12" s="10">
        <v>62</v>
      </c>
      <c r="M12" s="10">
        <v>65</v>
      </c>
      <c r="N12" s="10">
        <v>61</v>
      </c>
      <c r="O12" s="14">
        <f>IF(B12="","",TRUNC(((((((SUM(E12:I12)-(MINA(E12:I12)+MAXA(E12:I12)))/3)/100*'[2]Dati gara'!$B$16)-(Q12+P12))+(((SUM(J12:N12)-(MAXA(J12:N12)+MINA(J12:N12)))/3))/100*'[2]Dati gara'!$B$17)-R12),3))</f>
        <v>62</v>
      </c>
    </row>
    <row r="13" spans="1:15" ht="12.75">
      <c r="A13">
        <v>4</v>
      </c>
      <c r="B13" s="12" t="s">
        <v>58</v>
      </c>
      <c r="C13" s="12" t="s">
        <v>59</v>
      </c>
      <c r="D13" s="12" t="s">
        <v>22</v>
      </c>
      <c r="E13" s="10">
        <v>59</v>
      </c>
      <c r="F13" s="10">
        <v>56</v>
      </c>
      <c r="G13" s="10">
        <v>59</v>
      </c>
      <c r="H13" s="10">
        <v>59</v>
      </c>
      <c r="I13" s="10">
        <v>56</v>
      </c>
      <c r="J13" s="10">
        <v>62</v>
      </c>
      <c r="K13" s="10">
        <v>57</v>
      </c>
      <c r="L13" s="10">
        <v>56</v>
      </c>
      <c r="M13" s="10">
        <v>60</v>
      </c>
      <c r="N13" s="10">
        <v>58</v>
      </c>
      <c r="O13" s="14">
        <f>IF(B13="","",TRUNC(((((((SUM(E13:I13)-(MINA(E13:I13)+MAXA(E13:I13)))/3)/100*'[2]Dati gara'!$B$16)-(Q13+P13))+(((SUM(J13:N13)-(MAXA(J13:N13)+MINA(J13:N13)))/3))/100*'[2]Dati gara'!$B$17)-R13),3))</f>
        <v>58.166</v>
      </c>
    </row>
    <row r="14" spans="1:15" ht="12.75">
      <c r="A14">
        <v>5</v>
      </c>
      <c r="B14" s="12" t="s">
        <v>60</v>
      </c>
      <c r="C14" s="12" t="s">
        <v>61</v>
      </c>
      <c r="D14" s="12" t="s">
        <v>20</v>
      </c>
      <c r="E14" s="10">
        <v>57</v>
      </c>
      <c r="F14" s="10">
        <v>54</v>
      </c>
      <c r="G14" s="10">
        <v>59</v>
      </c>
      <c r="H14" s="10">
        <v>57</v>
      </c>
      <c r="I14" s="10">
        <v>57</v>
      </c>
      <c r="J14" s="10">
        <v>58</v>
      </c>
      <c r="K14" s="10">
        <v>56</v>
      </c>
      <c r="L14" s="10">
        <v>59</v>
      </c>
      <c r="M14" s="10">
        <v>58</v>
      </c>
      <c r="N14" s="10">
        <v>59</v>
      </c>
      <c r="O14" s="14">
        <f>IF(B14="","",TRUNC(((((((SUM(E14:I14)-(MINA(E14:I14)+MAXA(E14:I14)))/3)/100*'[2]Dati gara'!$B$16)-(Q14+P14))+(((SUM(J14:N14)-(MAXA(J14:N14)+MINA(J14:N14)))/3))/100*'[2]Dati gara'!$B$17)-R14),3))</f>
        <v>57.666</v>
      </c>
    </row>
    <row r="15" spans="1:15" ht="12.75">
      <c r="A15">
        <v>6</v>
      </c>
      <c r="B15" s="12" t="s">
        <v>62</v>
      </c>
      <c r="C15" s="12" t="s">
        <v>63</v>
      </c>
      <c r="D15" s="12" t="s">
        <v>22</v>
      </c>
      <c r="E15" s="10">
        <v>56</v>
      </c>
      <c r="F15" s="10">
        <v>56</v>
      </c>
      <c r="G15" s="10">
        <v>54</v>
      </c>
      <c r="H15" s="10">
        <v>58</v>
      </c>
      <c r="I15" s="10">
        <v>60</v>
      </c>
      <c r="J15" s="10">
        <v>58</v>
      </c>
      <c r="K15" s="10">
        <v>56</v>
      </c>
      <c r="L15" s="10">
        <v>57</v>
      </c>
      <c r="M15" s="10">
        <v>59</v>
      </c>
      <c r="N15" s="10">
        <v>60</v>
      </c>
      <c r="O15" s="14">
        <f>IF(B15="","",TRUNC(((((((SUM(E15:I15)-(MINA(E15:I15)+MAXA(E15:I15)))/3)/100*'[2]Dati gara'!$B$16)-(Q15+P15))+(((SUM(J15:N15)-(MAXA(J15:N15)+MINA(J15:N15)))/3))/100*'[2]Dati gara'!$B$17)-R15),3))</f>
        <v>57.333</v>
      </c>
    </row>
    <row r="16" spans="1:15" ht="12.75">
      <c r="A16">
        <v>7</v>
      </c>
      <c r="B16" s="12" t="s">
        <v>64</v>
      </c>
      <c r="C16" s="12" t="s">
        <v>65</v>
      </c>
      <c r="D16" s="12" t="s">
        <v>29</v>
      </c>
      <c r="E16" s="10">
        <v>54</v>
      </c>
      <c r="F16" s="10">
        <v>57</v>
      </c>
      <c r="G16" s="10">
        <v>62</v>
      </c>
      <c r="H16" s="10">
        <v>56</v>
      </c>
      <c r="I16" s="10">
        <v>58</v>
      </c>
      <c r="J16" s="10">
        <v>56</v>
      </c>
      <c r="K16" s="10">
        <v>56</v>
      </c>
      <c r="L16" s="10">
        <v>60</v>
      </c>
      <c r="M16" s="10">
        <v>57</v>
      </c>
      <c r="N16" s="10">
        <v>58</v>
      </c>
      <c r="O16" s="14">
        <f>IF(B16="","",TRUNC(((((((SUM(E16:I16)-(MINA(E16:I16)+MAXA(E16:I16)))/3)/100*'[2]Dati gara'!$B$16)-(Q16+P16))+(((SUM(J16:N16)-(MAXA(J16:N16)+MINA(J16:N16)))/3))/100*'[2]Dati gara'!$B$17)-R16),3))</f>
        <v>57</v>
      </c>
    </row>
    <row r="17" spans="1:15" ht="12.75">
      <c r="A17">
        <v>8</v>
      </c>
      <c r="B17" s="12" t="s">
        <v>66</v>
      </c>
      <c r="C17" s="12" t="s">
        <v>67</v>
      </c>
      <c r="D17" s="12" t="s">
        <v>68</v>
      </c>
      <c r="E17" s="10">
        <v>57</v>
      </c>
      <c r="F17" s="10">
        <v>57</v>
      </c>
      <c r="G17" s="10">
        <v>59</v>
      </c>
      <c r="H17" s="10">
        <v>55</v>
      </c>
      <c r="I17" s="10">
        <v>55</v>
      </c>
      <c r="J17" s="10">
        <v>57</v>
      </c>
      <c r="K17" s="10">
        <v>55</v>
      </c>
      <c r="L17" s="10">
        <v>56</v>
      </c>
      <c r="M17" s="10">
        <v>56</v>
      </c>
      <c r="N17" s="10">
        <v>56</v>
      </c>
      <c r="O17" s="14">
        <f>IF(B17="","",TRUNC(((((((SUM(E17:I17)-(MINA(E17:I17)+MAXA(E17:I17)))/3)/100*'[2]Dati gara'!$B$16)-(Q17+P17))+(((SUM(J17:N17)-(MAXA(J17:N17)+MINA(J17:N17)))/3))/100*'[2]Dati gara'!$B$17)-R17),3))</f>
        <v>56.166</v>
      </c>
    </row>
    <row r="18" spans="1:15" ht="12.75">
      <c r="A18">
        <v>9</v>
      </c>
      <c r="B18" s="12" t="s">
        <v>69</v>
      </c>
      <c r="C18" s="12" t="s">
        <v>70</v>
      </c>
      <c r="D18" s="12" t="s">
        <v>20</v>
      </c>
      <c r="E18" s="10">
        <v>53</v>
      </c>
      <c r="F18" s="10">
        <v>54</v>
      </c>
      <c r="G18" s="10">
        <v>55</v>
      </c>
      <c r="H18" s="10">
        <v>55</v>
      </c>
      <c r="I18" s="10">
        <v>54</v>
      </c>
      <c r="J18" s="10">
        <v>54</v>
      </c>
      <c r="K18" s="10">
        <v>56</v>
      </c>
      <c r="L18" s="10">
        <v>54</v>
      </c>
      <c r="M18" s="10">
        <v>55</v>
      </c>
      <c r="N18" s="10">
        <v>56</v>
      </c>
      <c r="O18" s="14">
        <f>IF(B18="","",TRUNC(((((((SUM(E18:I18)-(MINA(E18:I18)+MAXA(E18:I18)))/3)/100*'[2]Dati gara'!$B$16)-(Q18+P18))+(((SUM(J18:N18)-(MAXA(J18:N18)+MINA(J18:N18)))/3))/100*'[2]Dati gara'!$B$17)-R18),3))</f>
        <v>54.666</v>
      </c>
    </row>
    <row r="19" spans="1:15" ht="12.75">
      <c r="A19">
        <v>10</v>
      </c>
      <c r="B19" s="12" t="s">
        <v>71</v>
      </c>
      <c r="C19" s="12" t="s">
        <v>72</v>
      </c>
      <c r="D19" s="12" t="s">
        <v>20</v>
      </c>
      <c r="E19" s="10">
        <v>54</v>
      </c>
      <c r="F19" s="10">
        <v>53</v>
      </c>
      <c r="G19" s="10">
        <v>58</v>
      </c>
      <c r="H19" s="10">
        <v>52</v>
      </c>
      <c r="I19" s="10">
        <v>57</v>
      </c>
      <c r="J19" s="10">
        <v>53</v>
      </c>
      <c r="K19" s="10">
        <v>55</v>
      </c>
      <c r="L19" s="10">
        <v>55</v>
      </c>
      <c r="M19" s="10">
        <v>52</v>
      </c>
      <c r="N19" s="10">
        <v>58</v>
      </c>
      <c r="O19" s="14">
        <f>IF(B19="","",TRUNC(((((((SUM(E19:I19)-(MINA(E19:I19)+MAXA(E19:I19)))/3)/100*'[2]Dati gara'!$B$16)-(Q19+P19))+(((SUM(J19:N19)-(MAXA(J19:N19)+MINA(J19:N19)))/3))/100*'[2]Dati gara'!$B$17)-R19),3))</f>
        <v>54.5</v>
      </c>
    </row>
    <row r="20" spans="1:15" ht="12.75">
      <c r="A20">
        <v>11</v>
      </c>
      <c r="B20" s="12" t="s">
        <v>73</v>
      </c>
      <c r="C20" s="12" t="s">
        <v>74</v>
      </c>
      <c r="D20" s="12" t="s">
        <v>68</v>
      </c>
      <c r="E20" s="10">
        <v>54</v>
      </c>
      <c r="F20" s="10">
        <v>53</v>
      </c>
      <c r="G20" s="10">
        <v>55</v>
      </c>
      <c r="H20" s="10">
        <v>47</v>
      </c>
      <c r="I20" s="10">
        <v>54</v>
      </c>
      <c r="J20" s="10">
        <v>51</v>
      </c>
      <c r="K20" s="10">
        <v>52</v>
      </c>
      <c r="L20" s="10">
        <v>53</v>
      </c>
      <c r="M20" s="10">
        <v>48</v>
      </c>
      <c r="N20" s="10">
        <v>53</v>
      </c>
      <c r="O20" s="14">
        <f>IF(B20="","",TRUNC(((((((SUM(E20:I20)-(MINA(E20:I20)+MAXA(E20:I20)))/3)/100*'[2]Dati gara'!$B$16)-(Q20+P20))+(((SUM(J20:N20)-(MAXA(J20:N20)+MINA(J20:N20)))/3))/100*'[2]Dati gara'!$B$17)-R20),3))</f>
        <v>52.833</v>
      </c>
    </row>
    <row r="21" spans="1:15" ht="12.75">
      <c r="A21">
        <v>12</v>
      </c>
      <c r="B21" s="12" t="s">
        <v>75</v>
      </c>
      <c r="C21" s="12" t="s">
        <v>76</v>
      </c>
      <c r="D21" s="12" t="s">
        <v>68</v>
      </c>
      <c r="E21" s="10">
        <v>52</v>
      </c>
      <c r="F21" s="10">
        <v>54</v>
      </c>
      <c r="G21" s="10">
        <v>58</v>
      </c>
      <c r="H21" s="10">
        <v>52</v>
      </c>
      <c r="I21" s="10">
        <v>50</v>
      </c>
      <c r="J21" s="10">
        <v>52</v>
      </c>
      <c r="K21" s="10">
        <v>52</v>
      </c>
      <c r="L21" s="10">
        <v>53</v>
      </c>
      <c r="M21" s="10">
        <v>53</v>
      </c>
      <c r="N21" s="10">
        <v>52</v>
      </c>
      <c r="O21" s="14">
        <f>IF(B21="","",TRUNC(((((((SUM(E21:I21)-(MINA(E21:I21)+MAXA(E21:I21)))/3)/100*'[2]Dati gara'!$B$16)-(Q21+P21))+(((SUM(J21:N21)-(MAXA(J21:N21)+MINA(J21:N21)))/3))/100*'[2]Dati gara'!$B$17)-R21),3))</f>
        <v>52.5</v>
      </c>
    </row>
    <row r="22" spans="1:15" ht="12.75">
      <c r="A22">
        <v>13</v>
      </c>
      <c r="B22" s="12" t="s">
        <v>77</v>
      </c>
      <c r="C22" s="12" t="s">
        <v>78</v>
      </c>
      <c r="D22" s="12" t="s">
        <v>79</v>
      </c>
      <c r="E22" s="10">
        <v>50</v>
      </c>
      <c r="F22" s="10">
        <v>50</v>
      </c>
      <c r="G22" s="10">
        <v>54</v>
      </c>
      <c r="H22" s="10">
        <v>50</v>
      </c>
      <c r="I22" s="10">
        <v>52</v>
      </c>
      <c r="J22" s="10">
        <v>49</v>
      </c>
      <c r="K22" s="10">
        <v>52</v>
      </c>
      <c r="L22" s="10">
        <v>52</v>
      </c>
      <c r="M22" s="10">
        <v>51</v>
      </c>
      <c r="N22" s="10">
        <v>52</v>
      </c>
      <c r="O22" s="14">
        <f>IF(B22="","",TRUNC(((((((SUM(E22:I22)-(MINA(E22:I22)+MAXA(E22:I22)))/3)/100*'[2]Dati gara'!$B$16)-(Q22+P22))+(((SUM(J22:N22)-(MAXA(J22:N22)+MINA(J22:N22)))/3))/100*'[2]Dati gara'!$B$17)-R22),3))</f>
        <v>51.166</v>
      </c>
    </row>
    <row r="23" spans="1:15" ht="12.75">
      <c r="A23">
        <v>14</v>
      </c>
      <c r="B23" s="12" t="s">
        <v>80</v>
      </c>
      <c r="C23" s="12" t="s">
        <v>81</v>
      </c>
      <c r="D23" s="12" t="s">
        <v>33</v>
      </c>
      <c r="E23" s="10">
        <v>51</v>
      </c>
      <c r="F23" s="10">
        <v>49</v>
      </c>
      <c r="G23" s="10">
        <v>52</v>
      </c>
      <c r="H23" s="10">
        <v>48</v>
      </c>
      <c r="I23" s="10">
        <v>50</v>
      </c>
      <c r="J23" s="10">
        <v>50</v>
      </c>
      <c r="K23" s="10">
        <v>51</v>
      </c>
      <c r="L23" s="10">
        <v>50</v>
      </c>
      <c r="M23" s="10">
        <v>51</v>
      </c>
      <c r="N23" s="10">
        <v>48</v>
      </c>
      <c r="O23" s="14">
        <f>IF(B23="","",TRUNC(((((((SUM(E23:I23)-(MINA(E23:I23)+MAXA(E23:I23)))/3)/100*'[2]Dati gara'!$B$16)-(Q23+P23))+(((SUM(J23:N23)-(MAXA(J23:N23)+MINA(J23:N23)))/3))/100*'[2]Dati gara'!$B$17)-R23),3))</f>
        <v>50.166</v>
      </c>
    </row>
    <row r="24" spans="1:15" ht="12.75">
      <c r="A24">
        <v>15</v>
      </c>
      <c r="B24" s="12" t="s">
        <v>82</v>
      </c>
      <c r="C24" s="12" t="s">
        <v>83</v>
      </c>
      <c r="D24" s="12" t="s">
        <v>18</v>
      </c>
      <c r="E24" s="10">
        <v>50</v>
      </c>
      <c r="F24" s="10">
        <v>50</v>
      </c>
      <c r="G24" s="10">
        <v>53</v>
      </c>
      <c r="H24" s="10">
        <v>50</v>
      </c>
      <c r="I24" s="10">
        <v>49</v>
      </c>
      <c r="J24" s="10">
        <v>48</v>
      </c>
      <c r="K24" s="10">
        <v>51</v>
      </c>
      <c r="L24" s="10">
        <v>50</v>
      </c>
      <c r="M24" s="10">
        <v>48</v>
      </c>
      <c r="N24" s="10">
        <v>50</v>
      </c>
      <c r="O24" s="14">
        <f>IF(B24="","",TRUNC(((((((SUM(E24:I24)-(MINA(E24:I24)+MAXA(E24:I24)))/3)/100*'[2]Dati gara'!$B$16)-(Q24+P24))+(((SUM(J24:N24)-(MAXA(J24:N24)+MINA(J24:N24)))/3))/100*'[2]Dati gara'!$B$17)-R24),3))</f>
        <v>49.666</v>
      </c>
    </row>
    <row r="25" spans="1:15" ht="12.75">
      <c r="A25">
        <v>16</v>
      </c>
      <c r="B25" s="12" t="s">
        <v>84</v>
      </c>
      <c r="C25" s="12" t="s">
        <v>85</v>
      </c>
      <c r="D25" s="12" t="s">
        <v>33</v>
      </c>
      <c r="E25" s="10">
        <v>49</v>
      </c>
      <c r="F25" s="10">
        <v>50</v>
      </c>
      <c r="G25" s="10">
        <v>53</v>
      </c>
      <c r="H25" s="10">
        <v>44</v>
      </c>
      <c r="I25" s="10">
        <v>51</v>
      </c>
      <c r="J25" s="10">
        <v>45</v>
      </c>
      <c r="K25" s="10">
        <v>49</v>
      </c>
      <c r="L25" s="10">
        <v>50</v>
      </c>
      <c r="M25" s="10">
        <v>47</v>
      </c>
      <c r="N25" s="10">
        <v>48</v>
      </c>
      <c r="O25" s="14">
        <f>IF(B25="","",TRUNC(((((((SUM(E25:I25)-(MINA(E25:I25)+MAXA(E25:I25)))/3)/100*'[2]Dati gara'!$B$16)-(Q25+P25))+(((SUM(J25:N25)-(MAXA(J25:N25)+MINA(J25:N25)))/3))/100*'[2]Dati gara'!$B$17)-R25),3))</f>
        <v>49</v>
      </c>
    </row>
    <row r="26" spans="1:15" ht="12.75">
      <c r="A26">
        <v>17</v>
      </c>
      <c r="B26" s="12" t="s">
        <v>86</v>
      </c>
      <c r="C26" s="12" t="s">
        <v>87</v>
      </c>
      <c r="D26" s="12" t="s">
        <v>33</v>
      </c>
      <c r="E26" s="10">
        <v>45</v>
      </c>
      <c r="F26" s="10">
        <v>43</v>
      </c>
      <c r="G26" s="10">
        <v>49</v>
      </c>
      <c r="H26" s="10">
        <v>40</v>
      </c>
      <c r="I26" s="10">
        <v>47</v>
      </c>
      <c r="J26" s="10">
        <v>42</v>
      </c>
      <c r="K26" s="10">
        <v>45</v>
      </c>
      <c r="L26" s="10">
        <v>45</v>
      </c>
      <c r="M26" s="10">
        <v>41</v>
      </c>
      <c r="N26" s="10">
        <v>45</v>
      </c>
      <c r="O26" s="14">
        <f>IF(B26="","",TRUNC(((((((SUM(E26:I26)-(MINA(E26:I26)+MAXA(E26:I26)))/3)/100*'[2]Dati gara'!$B$16)-(Q26+P26))+(((SUM(J26:N26)-(MAXA(J26:N26)+MINA(J26:N26)))/3))/100*'[2]Dati gara'!$B$17)-R26),3))</f>
        <v>44.5</v>
      </c>
    </row>
  </sheetData>
  <conditionalFormatting sqref="B10:B26 C10:D10 B2:B7 C2:D2">
    <cfRule type="expression" priority="1" dxfId="0" stopIfTrue="1">
      <formula>IT2="A"</formula>
    </cfRule>
  </conditionalFormatting>
  <conditionalFormatting sqref="C11:C26 C3:C7">
    <cfRule type="expression" priority="2" dxfId="0" stopIfTrue="1">
      <formula>IT3="A"</formula>
    </cfRule>
  </conditionalFormatting>
  <conditionalFormatting sqref="D11:D26 D3:D7">
    <cfRule type="expression" priority="3" dxfId="0" stopIfTrue="1">
      <formula>IT3="A"</formula>
    </cfRule>
  </conditionalFormatting>
  <conditionalFormatting sqref="E10:N26 E2:N7">
    <cfRule type="expression" priority="4" dxfId="0" stopIfTrue="1">
      <formula>$B2="A"</formula>
    </cfRule>
  </conditionalFormatting>
  <dataValidations count="1">
    <dataValidation type="whole" allowBlank="1" showInputMessage="1" showErrorMessage="1" errorTitle="Attenzione" error="E' stato inserito un valore errato !!!! Valori consentiti da 10 a 100" sqref="E10:N26 E2:N7">
      <formula1>10</formula1>
      <formula2>100</formula2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8.28125" style="0" customWidth="1"/>
  </cols>
  <sheetData>
    <row r="1" spans="2:14" ht="21" thickBot="1">
      <c r="B1" s="18" t="s">
        <v>1</v>
      </c>
      <c r="C1" s="19" t="s">
        <v>88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ht="12.75">
      <c r="A2">
        <v>1</v>
      </c>
      <c r="B2" s="12" t="s">
        <v>89</v>
      </c>
      <c r="C2" s="8">
        <v>8</v>
      </c>
      <c r="D2" s="10">
        <v>65</v>
      </c>
      <c r="E2" s="10">
        <v>66</v>
      </c>
      <c r="F2" s="10">
        <v>68</v>
      </c>
      <c r="G2" s="10">
        <v>65</v>
      </c>
      <c r="H2" s="10">
        <v>66</v>
      </c>
      <c r="I2" s="10">
        <v>67</v>
      </c>
      <c r="J2" s="10">
        <v>68</v>
      </c>
      <c r="K2" s="10">
        <v>70</v>
      </c>
      <c r="L2" s="10">
        <v>66</v>
      </c>
      <c r="M2" s="10">
        <v>68</v>
      </c>
      <c r="N2" s="23">
        <f>IF(B2="","",TRUNC(((((((SUM(D2:H2)-(MINA(D2:H2)+MAXA(D2:H2)))/3)/100*'[3]Dati gara'!$B$16)-(P2+O2))+(((SUM(I2:M2)-(MAXA(I2:M2)+MINA(I2:M2)))/3))/100*'[3]Dati gara'!$B$17)-Q2-((8-C2)*'[3]Dati gara'!$B$18)),3))</f>
        <v>66.666</v>
      </c>
    </row>
    <row r="3" spans="1:14" ht="12.75">
      <c r="A3">
        <v>2</v>
      </c>
      <c r="B3" s="12" t="s">
        <v>90</v>
      </c>
      <c r="C3" s="8">
        <v>8</v>
      </c>
      <c r="D3" s="10">
        <v>63</v>
      </c>
      <c r="E3" s="10">
        <v>63</v>
      </c>
      <c r="F3" s="10">
        <v>66</v>
      </c>
      <c r="G3" s="10">
        <v>61</v>
      </c>
      <c r="H3" s="10">
        <v>62</v>
      </c>
      <c r="I3" s="10">
        <v>63</v>
      </c>
      <c r="J3" s="10">
        <v>62</v>
      </c>
      <c r="K3" s="10">
        <v>65</v>
      </c>
      <c r="L3" s="10">
        <v>63</v>
      </c>
      <c r="M3" s="10">
        <v>65</v>
      </c>
      <c r="N3" s="23">
        <f>IF(B3="","",TRUNC(((((((SUM(D3:H3)-(MINA(D3:H3)+MAXA(D3:H3)))/3)/100*'[3]Dati gara'!$B$16)-(P3+O3))+(((SUM(I3:M3)-(MAXA(I3:M3)+MINA(I3:M3)))/3))/100*'[3]Dati gara'!$B$17)-Q3-((8-C3)*'[3]Dati gara'!$B$18)),3))</f>
        <v>63.166</v>
      </c>
    </row>
    <row r="4" spans="1:14" ht="12.75">
      <c r="A4">
        <v>3</v>
      </c>
      <c r="B4" s="12" t="s">
        <v>91</v>
      </c>
      <c r="C4" s="8">
        <v>5</v>
      </c>
      <c r="D4" s="10">
        <v>64</v>
      </c>
      <c r="E4" s="10">
        <v>64</v>
      </c>
      <c r="F4" s="10">
        <v>67</v>
      </c>
      <c r="G4" s="10">
        <v>54</v>
      </c>
      <c r="H4" s="10">
        <v>60</v>
      </c>
      <c r="I4" s="10">
        <v>64</v>
      </c>
      <c r="J4" s="10">
        <v>65</v>
      </c>
      <c r="K4" s="10">
        <v>67</v>
      </c>
      <c r="L4" s="10">
        <v>57</v>
      </c>
      <c r="M4" s="10">
        <v>64</v>
      </c>
      <c r="N4" s="23">
        <f>IF(B4="","",TRUNC(((((((SUM(D4:H4)-(MINA(D4:H4)+MAXA(D4:H4)))/3)/100*'[3]Dati gara'!$B$16)-(P4+O4))+(((SUM(I4:M4)-(MAXA(I4:M4)+MINA(I4:M4)))/3))/100*'[3]Dati gara'!$B$17)-Q4-((8-C4)*'[3]Dati gara'!$B$18)),3))</f>
        <v>62</v>
      </c>
    </row>
    <row r="5" spans="1:14" ht="12.75">
      <c r="A5">
        <v>4</v>
      </c>
      <c r="B5" s="12" t="s">
        <v>68</v>
      </c>
      <c r="C5" s="8">
        <v>8</v>
      </c>
      <c r="D5" s="10">
        <v>60</v>
      </c>
      <c r="E5" s="10">
        <v>61</v>
      </c>
      <c r="F5" s="10">
        <v>67</v>
      </c>
      <c r="G5" s="10">
        <v>58</v>
      </c>
      <c r="H5" s="10">
        <v>60</v>
      </c>
      <c r="I5" s="10">
        <v>63</v>
      </c>
      <c r="J5" s="10">
        <v>62</v>
      </c>
      <c r="K5" s="10">
        <v>64</v>
      </c>
      <c r="L5" s="10">
        <v>60</v>
      </c>
      <c r="M5" s="10">
        <v>62</v>
      </c>
      <c r="N5" s="23">
        <f>IF(B5="","",TRUNC(((((((SUM(D5:H5)-(MINA(D5:H5)+MAXA(D5:H5)))/3)/100*'[3]Dati gara'!$B$16)-(P5+O5))+(((SUM(I5:M5)-(MAXA(I5:M5)+MINA(I5:M5)))/3))/100*'[3]Dati gara'!$B$17)-Q5-((8-C5)*'[3]Dati gara'!$B$18)),3))</f>
        <v>61.333</v>
      </c>
    </row>
    <row r="6" spans="1:14" ht="12.75">
      <c r="A6">
        <v>5</v>
      </c>
      <c r="B6" s="12" t="s">
        <v>22</v>
      </c>
      <c r="C6" s="8">
        <v>7</v>
      </c>
      <c r="D6" s="10">
        <v>60</v>
      </c>
      <c r="E6" s="10">
        <v>61</v>
      </c>
      <c r="F6" s="10">
        <v>66</v>
      </c>
      <c r="G6" s="10">
        <v>60</v>
      </c>
      <c r="H6" s="10">
        <v>61</v>
      </c>
      <c r="I6" s="10">
        <v>62</v>
      </c>
      <c r="J6" s="10">
        <v>62</v>
      </c>
      <c r="K6" s="10">
        <v>65</v>
      </c>
      <c r="L6" s="10">
        <v>63</v>
      </c>
      <c r="M6" s="10">
        <v>63</v>
      </c>
      <c r="N6" s="23">
        <f>IF(B6="","",TRUNC(((((((SUM(D6:H6)-(MINA(D6:H6)+MAXA(D6:H6)))/3)/100*'[3]Dati gara'!$B$16)-(P6+O6))+(((SUM(I6:M6)-(MAXA(I6:M6)+MINA(I6:M6)))/3))/100*'[3]Dati gara'!$B$17)-Q6-((8-C6)*'[3]Dati gara'!$B$18)),3))</f>
        <v>61.166</v>
      </c>
    </row>
    <row r="7" spans="1:14" ht="12.75">
      <c r="A7">
        <v>6</v>
      </c>
      <c r="B7" s="12" t="s">
        <v>92</v>
      </c>
      <c r="C7" s="8">
        <v>7</v>
      </c>
      <c r="D7" s="10">
        <v>60</v>
      </c>
      <c r="E7" s="10">
        <v>57</v>
      </c>
      <c r="F7" s="10">
        <v>60</v>
      </c>
      <c r="G7" s="10">
        <v>59</v>
      </c>
      <c r="H7" s="10">
        <v>56</v>
      </c>
      <c r="I7" s="10">
        <v>60</v>
      </c>
      <c r="J7" s="10">
        <v>60</v>
      </c>
      <c r="K7" s="10">
        <v>65</v>
      </c>
      <c r="L7" s="10">
        <v>60</v>
      </c>
      <c r="M7" s="10">
        <v>60</v>
      </c>
      <c r="N7" s="23">
        <f>IF(B7="","",TRUNC(((((((SUM(D7:H7)-(MINA(D7:H7)+MAXA(D7:H7)))/3)/100*'[3]Dati gara'!$B$16)-(P7+O7))+(((SUM(I7:M7)-(MAXA(I7:M7)+MINA(I7:M7)))/3))/100*'[3]Dati gara'!$B$17)-Q7-((8-C7)*'[3]Dati gara'!$B$18)),3))</f>
        <v>58.833</v>
      </c>
    </row>
    <row r="8" spans="1:14" ht="12.75">
      <c r="A8">
        <v>7</v>
      </c>
      <c r="B8" s="12" t="s">
        <v>79</v>
      </c>
      <c r="C8" s="8">
        <v>8</v>
      </c>
      <c r="D8" s="10">
        <v>57</v>
      </c>
      <c r="E8" s="10">
        <v>58</v>
      </c>
      <c r="F8" s="10">
        <v>60</v>
      </c>
      <c r="G8" s="10">
        <v>55</v>
      </c>
      <c r="H8" s="10">
        <v>56</v>
      </c>
      <c r="I8" s="10">
        <v>59</v>
      </c>
      <c r="J8" s="10">
        <v>58</v>
      </c>
      <c r="K8" s="10">
        <v>58</v>
      </c>
      <c r="L8" s="10">
        <v>55</v>
      </c>
      <c r="M8" s="10">
        <v>56</v>
      </c>
      <c r="N8" s="23">
        <f>IF(B8="","",TRUNC(((((((SUM(D8:H8)-(MINA(D8:H8)+MAXA(D8:H8)))/3)/100*'[3]Dati gara'!$B$16)-(P8+O8))+(((SUM(I8:M8)-(MAXA(I8:M8)+MINA(I8:M8)))/3))/100*'[3]Dati gara'!$B$17)-Q8-((8-C8)*'[3]Dati gara'!$B$18)),3))</f>
        <v>57.166</v>
      </c>
    </row>
    <row r="9" spans="1:14" ht="12.75">
      <c r="A9">
        <v>8</v>
      </c>
      <c r="B9" s="12" t="s">
        <v>93</v>
      </c>
      <c r="C9" s="8">
        <v>6</v>
      </c>
      <c r="D9" s="10">
        <v>54</v>
      </c>
      <c r="E9" s="10">
        <v>53</v>
      </c>
      <c r="F9" s="10">
        <v>58</v>
      </c>
      <c r="G9" s="10">
        <v>56</v>
      </c>
      <c r="H9" s="10">
        <v>55</v>
      </c>
      <c r="I9" s="10">
        <v>56</v>
      </c>
      <c r="J9" s="10">
        <v>55</v>
      </c>
      <c r="K9" s="10">
        <v>55</v>
      </c>
      <c r="L9" s="10">
        <v>57</v>
      </c>
      <c r="M9" s="10">
        <v>56</v>
      </c>
      <c r="N9" s="23">
        <f>IF(B9="","",TRUNC(((((((SUM(D9:H9)-(MINA(D9:H9)+MAXA(D9:H9)))/3)/100*'[3]Dati gara'!$B$16)-(P9+O9))+(((SUM(I9:M9)-(MAXA(I9:M9)+MINA(I9:M9)))/3))/100*'[3]Dati gara'!$B$17)-Q9-((8-C9)*'[3]Dati gara'!$B$18)),3))</f>
        <v>54.333</v>
      </c>
    </row>
    <row r="10" spans="1:14" ht="12.75">
      <c r="A10">
        <v>9</v>
      </c>
      <c r="B10" s="12" t="s">
        <v>20</v>
      </c>
      <c r="C10" s="8">
        <v>8</v>
      </c>
      <c r="D10" s="10">
        <v>54</v>
      </c>
      <c r="E10" s="10">
        <v>52</v>
      </c>
      <c r="F10" s="10">
        <v>56</v>
      </c>
      <c r="G10" s="10">
        <v>53</v>
      </c>
      <c r="H10" s="10">
        <v>53</v>
      </c>
      <c r="I10" s="10">
        <v>55</v>
      </c>
      <c r="J10" s="10">
        <v>53</v>
      </c>
      <c r="K10" s="10">
        <v>55</v>
      </c>
      <c r="L10" s="10">
        <v>55</v>
      </c>
      <c r="M10" s="10">
        <v>56</v>
      </c>
      <c r="N10" s="23">
        <f>IF(B10="","",TRUNC(((((((SUM(D10:H10)-(MINA(D10:H10)+MAXA(D10:H10)))/3)/100*'[3]Dati gara'!$B$16)-(P10+O10))+(((SUM(I10:M10)-(MAXA(I10:M10)+MINA(I10:M10)))/3))/100*'[3]Dati gara'!$B$17)-Q10-((8-C10)*'[3]Dati gara'!$B$18)),3))</f>
        <v>54.166</v>
      </c>
    </row>
    <row r="11" spans="1:14" ht="12.75">
      <c r="A11">
        <v>10</v>
      </c>
      <c r="B11" s="12" t="s">
        <v>94</v>
      </c>
      <c r="C11" s="8">
        <v>6</v>
      </c>
      <c r="D11" s="10">
        <v>52</v>
      </c>
      <c r="E11" s="10">
        <v>49</v>
      </c>
      <c r="F11" s="10">
        <v>64</v>
      </c>
      <c r="G11" s="10">
        <v>56</v>
      </c>
      <c r="H11" s="10">
        <v>50</v>
      </c>
      <c r="I11" s="10">
        <v>53</v>
      </c>
      <c r="J11" s="10">
        <v>53</v>
      </c>
      <c r="K11" s="10">
        <v>60</v>
      </c>
      <c r="L11" s="10">
        <v>57</v>
      </c>
      <c r="M11" s="10">
        <v>54</v>
      </c>
      <c r="N11" s="23">
        <f>IF(B11="","",TRUNC(((((((SUM(D11:H11)-(MINA(D11:H11)+MAXA(D11:H11)))/3)/100*'[3]Dati gara'!$B$16)-(P11+O11))+(((SUM(I11:M11)-(MAXA(I11:M11)+MINA(I11:M11)))/3))/100*'[3]Dati gara'!$B$17)-Q11-((8-C11)*'[3]Dati gara'!$B$18)),3))</f>
        <v>52.666</v>
      </c>
    </row>
    <row r="12" spans="1:14" ht="12.75">
      <c r="A12">
        <v>11</v>
      </c>
      <c r="B12" s="12" t="s">
        <v>95</v>
      </c>
      <c r="C12" s="8">
        <v>5</v>
      </c>
      <c r="D12" s="10">
        <v>54</v>
      </c>
      <c r="E12" s="10">
        <v>51</v>
      </c>
      <c r="F12" s="10">
        <v>57</v>
      </c>
      <c r="G12" s="10">
        <v>52</v>
      </c>
      <c r="H12" s="10">
        <v>54</v>
      </c>
      <c r="I12" s="10">
        <v>56</v>
      </c>
      <c r="J12" s="10">
        <v>53</v>
      </c>
      <c r="K12" s="10">
        <v>53</v>
      </c>
      <c r="L12" s="10">
        <v>53</v>
      </c>
      <c r="M12" s="10">
        <v>54</v>
      </c>
      <c r="N12" s="23">
        <f>IF(B12="","",TRUNC(((((((SUM(D12:H12)-(MINA(D12:H12)+MAXA(D12:H12)))/3)/100*'[3]Dati gara'!$B$16)-(P12+O12))+(((SUM(I12:M12)-(MAXA(I12:M12)+MINA(I12:M12)))/3))/100*'[3]Dati gara'!$B$17)-Q12-((8-C12)*'[3]Dati gara'!$B$18)),3))</f>
        <v>51.833</v>
      </c>
    </row>
    <row r="13" spans="1:14" ht="12.75">
      <c r="A13">
        <v>12</v>
      </c>
      <c r="B13" s="12" t="s">
        <v>41</v>
      </c>
      <c r="C13" s="8">
        <v>7</v>
      </c>
      <c r="D13" s="10">
        <v>47</v>
      </c>
      <c r="E13" s="10">
        <v>50</v>
      </c>
      <c r="F13" s="10">
        <v>57</v>
      </c>
      <c r="G13" s="10">
        <v>48</v>
      </c>
      <c r="H13" s="10">
        <v>45</v>
      </c>
      <c r="I13" s="10">
        <v>44</v>
      </c>
      <c r="J13" s="10">
        <v>47</v>
      </c>
      <c r="K13" s="10">
        <v>52</v>
      </c>
      <c r="L13" s="10">
        <v>48</v>
      </c>
      <c r="M13" s="10">
        <v>46</v>
      </c>
      <c r="N13" s="23">
        <f>IF(B13="","",TRUNC(((((((SUM(D13:H13)-(MINA(D13:H13)+MAXA(D13:H13)))/3)/100*'[3]Dati gara'!$B$16)-(P13+O13))+(((SUM(I13:M13)-(MAXA(I13:M13)+MINA(I13:M13)))/3))/100*'[3]Dati gara'!$B$17)-Q13-((8-C13)*'[3]Dati gara'!$B$18)),3))</f>
        <v>47.166</v>
      </c>
    </row>
    <row r="14" spans="1:14" ht="12.75">
      <c r="A14">
        <v>13</v>
      </c>
      <c r="B14" s="12" t="s">
        <v>33</v>
      </c>
      <c r="C14" s="8">
        <v>7</v>
      </c>
      <c r="D14" s="10">
        <v>45</v>
      </c>
      <c r="E14" s="10">
        <v>47</v>
      </c>
      <c r="F14" s="10">
        <v>56</v>
      </c>
      <c r="G14" s="10">
        <v>45</v>
      </c>
      <c r="H14" s="10">
        <v>45</v>
      </c>
      <c r="I14" s="10">
        <v>45</v>
      </c>
      <c r="J14" s="10">
        <v>45</v>
      </c>
      <c r="K14" s="10">
        <v>51</v>
      </c>
      <c r="L14" s="10">
        <v>46</v>
      </c>
      <c r="M14" s="10">
        <v>45</v>
      </c>
      <c r="N14" s="23">
        <f>IF(B14="","",TRUNC(((((((SUM(D14:H14)-(MINA(D14:H14)+MAXA(D14:H14)))/3)/100*'[3]Dati gara'!$B$16)-(P14+O14))+(((SUM(I14:M14)-(MAXA(I14:M14)+MINA(I14:M14)))/3))/100*'[3]Dati gara'!$B$17)-Q14-((8-C14)*'[3]Dati gara'!$B$18)),3))</f>
        <v>45</v>
      </c>
    </row>
    <row r="15" spans="1:14" ht="12.75">
      <c r="A15">
        <v>14</v>
      </c>
      <c r="B15" s="12" t="s">
        <v>43</v>
      </c>
      <c r="C15" s="8">
        <v>5</v>
      </c>
      <c r="D15" s="10">
        <v>40</v>
      </c>
      <c r="E15" s="10">
        <v>40</v>
      </c>
      <c r="F15" s="10">
        <v>48</v>
      </c>
      <c r="G15" s="10">
        <v>43</v>
      </c>
      <c r="H15" s="10">
        <v>44</v>
      </c>
      <c r="I15" s="10">
        <v>40</v>
      </c>
      <c r="J15" s="10">
        <v>42</v>
      </c>
      <c r="K15" s="10">
        <v>44</v>
      </c>
      <c r="L15" s="10">
        <v>41</v>
      </c>
      <c r="M15" s="10">
        <v>44</v>
      </c>
      <c r="N15" s="23">
        <f>IF(B15="","",TRUNC(((((((SUM(D15:H15)-(MINA(D15:H15)+MAXA(D15:H15)))/3)/100*'[3]Dati gara'!$B$16)-(P15+O15))+(((SUM(I15:M15)-(MAXA(I15:M15)+MINA(I15:M15)))/3))/100*'[3]Dati gara'!$B$17)-Q15-((8-C15)*'[3]Dati gara'!$B$18)),3))</f>
        <v>40.833</v>
      </c>
    </row>
  </sheetData>
  <conditionalFormatting sqref="B2 B4:B15">
    <cfRule type="expression" priority="1" dxfId="0" stopIfTrue="1">
      <formula>IT2="A"</formula>
    </cfRule>
  </conditionalFormatting>
  <conditionalFormatting sqref="B3 C2:M15">
    <cfRule type="expression" priority="2" dxfId="0" stopIfTrue="1">
      <formula>$B2="A"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C2:C15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D2:M15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57421875" style="0" customWidth="1"/>
    <col min="2" max="2" width="18.421875" style="0" customWidth="1"/>
  </cols>
  <sheetData>
    <row r="1" spans="2:14" ht="21" thickBot="1">
      <c r="B1" s="18" t="s">
        <v>1</v>
      </c>
      <c r="C1" s="19" t="s">
        <v>88</v>
      </c>
      <c r="D1" s="20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1" t="s">
        <v>7</v>
      </c>
      <c r="J1" s="21" t="s">
        <v>8</v>
      </c>
      <c r="K1" s="21" t="s">
        <v>9</v>
      </c>
      <c r="L1" s="21" t="s">
        <v>10</v>
      </c>
      <c r="M1" s="21" t="s">
        <v>11</v>
      </c>
      <c r="N1" s="22" t="s">
        <v>12</v>
      </c>
    </row>
    <row r="2" spans="1:14" ht="12.75">
      <c r="A2">
        <v>1</v>
      </c>
      <c r="B2" s="12" t="s">
        <v>29</v>
      </c>
      <c r="C2" s="8">
        <v>8</v>
      </c>
      <c r="D2" s="10">
        <v>66</v>
      </c>
      <c r="E2" s="10">
        <v>66</v>
      </c>
      <c r="F2" s="10">
        <v>68</v>
      </c>
      <c r="G2" s="10">
        <v>62</v>
      </c>
      <c r="H2" s="10">
        <v>62</v>
      </c>
      <c r="I2" s="10">
        <v>70</v>
      </c>
      <c r="J2" s="10">
        <v>68</v>
      </c>
      <c r="K2" s="10">
        <v>67</v>
      </c>
      <c r="L2" s="10">
        <v>74</v>
      </c>
      <c r="M2" s="10">
        <v>65</v>
      </c>
      <c r="N2" s="23">
        <f>IF(B2="","",TRUNC(((((((SUM(D2:H2)-(MINA(D2:H2)+MAXA(D2:H2)))/3)/100*'[4]Dati gara'!$B$16)-(P2+O2))+(((SUM(I2:M2)-(MAXA(I2:M2)+MINA(I2:M2)))/3))/100*'[4]Dati gara'!$B$17)-Q2-((8-C2)*'[4]Dati gara'!$B$18)),3))</f>
        <v>66.5</v>
      </c>
    </row>
    <row r="3" spans="1:14" ht="12.75">
      <c r="A3">
        <v>2</v>
      </c>
      <c r="B3" s="12" t="s">
        <v>96</v>
      </c>
      <c r="C3" s="8">
        <v>8</v>
      </c>
      <c r="D3" s="10">
        <v>63</v>
      </c>
      <c r="E3" s="10">
        <v>65</v>
      </c>
      <c r="F3" s="10">
        <v>66</v>
      </c>
      <c r="G3" s="10">
        <v>60</v>
      </c>
      <c r="H3" s="10">
        <v>65</v>
      </c>
      <c r="I3" s="10">
        <v>66</v>
      </c>
      <c r="J3" s="10">
        <v>67</v>
      </c>
      <c r="K3" s="10">
        <v>66</v>
      </c>
      <c r="L3" s="10">
        <v>61</v>
      </c>
      <c r="M3" s="10">
        <v>66</v>
      </c>
      <c r="N3" s="23">
        <f>IF(B3="","",TRUNC(((((((SUM(D3:H3)-(MINA(D3:H3)+MAXA(D3:H3)))/3)/100*'[4]Dati gara'!$B$16)-(P3+O3))+(((SUM(I3:M3)-(MAXA(I3:M3)+MINA(I3:M3)))/3))/100*'[4]Dati gara'!$B$17)-Q3-((8-C3)*'[4]Dati gara'!$B$18)),3))</f>
        <v>65.166</v>
      </c>
    </row>
    <row r="4" spans="1:14" ht="12.75">
      <c r="A4">
        <v>3</v>
      </c>
      <c r="B4" s="12" t="s">
        <v>20</v>
      </c>
      <c r="C4" s="8">
        <v>8</v>
      </c>
      <c r="D4" s="10">
        <v>55</v>
      </c>
      <c r="E4" s="10">
        <v>57</v>
      </c>
      <c r="F4" s="10">
        <v>69</v>
      </c>
      <c r="G4" s="10">
        <v>59</v>
      </c>
      <c r="H4" s="10">
        <v>62</v>
      </c>
      <c r="I4" s="10">
        <v>59</v>
      </c>
      <c r="J4" s="10">
        <v>58</v>
      </c>
      <c r="K4" s="10">
        <v>64</v>
      </c>
      <c r="L4" s="10">
        <v>60</v>
      </c>
      <c r="M4" s="10">
        <v>62</v>
      </c>
      <c r="N4" s="23">
        <f>IF(B4="","",TRUNC(((((((SUM(D4:H4)-(MINA(D4:H4)+MAXA(D4:H4)))/3)/100*'[4]Dati gara'!$B$16)-(P4+O4))+(((SUM(I4:M4)-(MAXA(I4:M4)+MINA(I4:M4)))/3))/100*'[4]Dati gara'!$B$17)-Q4-((8-C4)*'[4]Dati gara'!$B$18)),3))</f>
        <v>59.833</v>
      </c>
    </row>
    <row r="5" spans="1:14" ht="12.75">
      <c r="A5">
        <v>4</v>
      </c>
      <c r="B5" s="12" t="s">
        <v>22</v>
      </c>
      <c r="C5" s="8">
        <v>8</v>
      </c>
      <c r="D5" s="10">
        <v>59</v>
      </c>
      <c r="E5" s="10">
        <v>54</v>
      </c>
      <c r="F5" s="10">
        <v>57</v>
      </c>
      <c r="G5" s="10">
        <v>59</v>
      </c>
      <c r="H5" s="10">
        <v>61</v>
      </c>
      <c r="I5" s="10">
        <v>63</v>
      </c>
      <c r="J5" s="10">
        <v>55</v>
      </c>
      <c r="K5" s="10">
        <v>59</v>
      </c>
      <c r="L5" s="10">
        <v>62</v>
      </c>
      <c r="M5" s="10">
        <v>61</v>
      </c>
      <c r="N5" s="23">
        <f>IF(B5="","",TRUNC(((((((SUM(D5:H5)-(MINA(D5:H5)+MAXA(D5:H5)))/3)/100*'[4]Dati gara'!$B$16)-(P5+O5))+(((SUM(I5:M5)-(MAXA(I5:M5)+MINA(I5:M5)))/3))/100*'[4]Dati gara'!$B$17)-Q5-((8-C5)*'[4]Dati gara'!$B$18)),3))</f>
        <v>59.5</v>
      </c>
    </row>
    <row r="6" spans="1:14" ht="12.75">
      <c r="A6">
        <v>5</v>
      </c>
      <c r="B6" s="12" t="s">
        <v>93</v>
      </c>
      <c r="C6" s="8">
        <v>8</v>
      </c>
      <c r="D6" s="10">
        <v>57</v>
      </c>
      <c r="E6" s="10">
        <v>55</v>
      </c>
      <c r="F6" s="10">
        <v>67</v>
      </c>
      <c r="G6" s="10">
        <v>57</v>
      </c>
      <c r="H6" s="10">
        <v>57</v>
      </c>
      <c r="I6" s="10">
        <v>59</v>
      </c>
      <c r="J6" s="10">
        <v>58</v>
      </c>
      <c r="K6" s="10">
        <v>63</v>
      </c>
      <c r="L6" s="10">
        <v>59</v>
      </c>
      <c r="M6" s="10">
        <v>58</v>
      </c>
      <c r="N6" s="23">
        <f>IF(B6="","",TRUNC(((((((SUM(D6:H6)-(MINA(D6:H6)+MAXA(D6:H6)))/3)/100*'[4]Dati gara'!$B$16)-(P6+O6))+(((SUM(I6:M6)-(MAXA(I6:M6)+MINA(I6:M6)))/3))/100*'[4]Dati gara'!$B$17)-Q6-((8-C6)*'[4]Dati gara'!$B$18)),3))</f>
        <v>57.833</v>
      </c>
    </row>
    <row r="7" spans="1:14" ht="12.75">
      <c r="A7">
        <v>6</v>
      </c>
      <c r="B7" s="12" t="s">
        <v>79</v>
      </c>
      <c r="C7" s="8">
        <v>8</v>
      </c>
      <c r="D7" s="10">
        <v>54</v>
      </c>
      <c r="E7" s="10">
        <v>53</v>
      </c>
      <c r="F7" s="10">
        <v>65</v>
      </c>
      <c r="G7" s="10">
        <v>50</v>
      </c>
      <c r="H7" s="10">
        <v>60</v>
      </c>
      <c r="I7" s="10">
        <v>53</v>
      </c>
      <c r="J7" s="10">
        <v>52</v>
      </c>
      <c r="K7" s="10">
        <v>61</v>
      </c>
      <c r="L7" s="10">
        <v>53</v>
      </c>
      <c r="M7" s="10">
        <v>60</v>
      </c>
      <c r="N7" s="23">
        <f>IF(B7="","",TRUNC(((((((SUM(D7:H7)-(MINA(D7:H7)+MAXA(D7:H7)))/3)/100*'[4]Dati gara'!$B$16)-(P7+O7))+(((SUM(I7:M7)-(MAXA(I7:M7)+MINA(I7:M7)))/3))/100*'[4]Dati gara'!$B$17)-Q7-((8-C7)*'[4]Dati gara'!$B$18)),3))</f>
        <v>55.5</v>
      </c>
    </row>
  </sheetData>
  <conditionalFormatting sqref="B2 B4:B7">
    <cfRule type="expression" priority="1" dxfId="0" stopIfTrue="1">
      <formula>IT2="A"</formula>
    </cfRule>
  </conditionalFormatting>
  <conditionalFormatting sqref="B3 C2:M7">
    <cfRule type="expression" priority="2" dxfId="0" stopIfTrue="1">
      <formula>$B2="A"</formula>
    </cfRule>
  </conditionalFormatting>
  <dataValidations count="2">
    <dataValidation type="whole" allowBlank="1" showInputMessage="1" showErrorMessage="1" errorTitle="Attenzione" error="Il numero atlete deve essere compreso tra 4 e 8 , altri valori non sono ammessi .&#10;" sqref="C2:C7">
      <formula1>4</formula1>
      <formula2>8</formula2>
    </dataValidation>
    <dataValidation type="whole" allowBlank="1" showInputMessage="1" showErrorMessage="1" errorTitle="Attenzione" error="E' stato inserito un valore errato !!!! Valori consentiti da 10 a 100" sqref="D2:M7">
      <formula1>10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dcterms:created xsi:type="dcterms:W3CDTF">1996-11-05T10:16:36Z</dcterms:created>
  <dcterms:modified xsi:type="dcterms:W3CDTF">2012-06-28T19:45:10Z</dcterms:modified>
  <cp:category/>
  <cp:version/>
  <cp:contentType/>
  <cp:contentStatus/>
</cp:coreProperties>
</file>